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\\10.1.1.59\Compatidos 10.1.1.52\Compartir\INFORME DIRECCION FAA\"/>
    </mc:Choice>
  </mc:AlternateContent>
  <xr:revisionPtr revIDLastSave="0" documentId="8_{77424EBD-125E-4CB0-8068-E1D5493AA118}" xr6:coauthVersionLast="47" xr6:coauthVersionMax="47" xr10:uidLastSave="{00000000-0000-0000-0000-000000000000}"/>
  <bookViews>
    <workbookView xWindow="-120" yWindow="-120" windowWidth="20730" windowHeight="10830" activeTab="4" xr2:uid="{00000000-000D-0000-FFFF-FFFF00000000}"/>
  </bookViews>
  <sheets>
    <sheet name="Inf General" sheetId="1" r:id="rId1"/>
    <sheet name="Sintomatologia" sheetId="2" r:id="rId2"/>
    <sheet name="Comorbilidad" sheetId="3" r:id="rId3"/>
    <sheet name="Egresos" sheetId="5" r:id="rId4"/>
    <sheet name="Defunciones" sheetId="4" r:id="rId5"/>
  </sheets>
  <definedNames>
    <definedName name="_xlnm.Print_Area" localSheetId="1">Sintomatologia!$B$2:$F$46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41" i="1" l="1"/>
  <c r="P40" i="1"/>
  <c r="P39" i="1"/>
  <c r="P38" i="1"/>
  <c r="P37" i="1"/>
  <c r="P36" i="1"/>
  <c r="P35" i="1"/>
  <c r="P34" i="1"/>
  <c r="P28" i="1"/>
  <c r="P27" i="1"/>
  <c r="P21" i="1"/>
  <c r="P20" i="1"/>
  <c r="P19" i="1"/>
  <c r="P13" i="1"/>
  <c r="P12" i="1"/>
  <c r="O42" i="1"/>
  <c r="N42" i="1"/>
  <c r="O22" i="1"/>
  <c r="N22" i="1"/>
  <c r="O14" i="1"/>
  <c r="N14" i="1"/>
  <c r="O29" i="1"/>
  <c r="N29" i="1"/>
  <c r="P5" i="1"/>
  <c r="P4" i="1"/>
  <c r="P6" i="1"/>
  <c r="P42" i="1" l="1"/>
  <c r="P29" i="1"/>
  <c r="P22" i="1"/>
  <c r="P14" i="1"/>
  <c r="C8" i="2" l="1"/>
</calcChain>
</file>

<file path=xl/sharedStrings.xml><?xml version="1.0" encoding="utf-8"?>
<sst xmlns="http://schemas.openxmlformats.org/spreadsheetml/2006/main" count="207" uniqueCount="113">
  <si>
    <t>PRUEBAS PCR COVID-19 REALIZADAS</t>
  </si>
  <si>
    <t>RESULTADO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</si>
  <si>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</si>
  <si>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</si>
  <si>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</si>
  <si>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</si>
  <si>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</si>
  <si>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</si>
  <si>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</si>
  <si>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</si>
  <si>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</si>
  <si>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</si>
  <si>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</si>
  <si>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</si>
  <si>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POSITIVOS</t>
  </si>
  <si>
    <t>NEGATIVOS</t>
  </si>
  <si>
    <t>TOTAL</t>
  </si>
  <si>
    <t>Pacientes atendidos en TRIAGE COVID 19</t>
  </si>
  <si>
    <t>TRIAGE COVID ADULTOS</t>
  </si>
  <si>
    <t>TRIAGE COVID PEDIATRIA</t>
  </si>
  <si>
    <t>Total</t>
  </si>
  <si>
    <t>Empleado Hospital Civil</t>
  </si>
  <si>
    <t>Becario Hospital Civil</t>
  </si>
  <si>
    <t>Pacientes</t>
  </si>
  <si>
    <t>Género</t>
  </si>
  <si>
    <t>Mujeres</t>
  </si>
  <si>
    <t>Hombres</t>
  </si>
  <si>
    <t>Grupos Etarios</t>
  </si>
  <si>
    <t>1 a 28 días</t>
  </si>
  <si>
    <t>29 días a 12 meses</t>
  </si>
  <si>
    <t>13 a 35 meses</t>
  </si>
  <si>
    <t>3 a 5 años</t>
  </si>
  <si>
    <t>6 a 12 años</t>
  </si>
  <si>
    <t>13 a 18 años</t>
  </si>
  <si>
    <t>19 a 64 años</t>
  </si>
  <si>
    <t>65 y más años</t>
  </si>
  <si>
    <t>Servicio</t>
  </si>
  <si>
    <t>Pacientes Atendidos</t>
  </si>
  <si>
    <t>PEDIATRIA</t>
  </si>
  <si>
    <t>ADULTOS</t>
  </si>
  <si>
    <t>Estabilizacion Paciente Área Choque</t>
  </si>
  <si>
    <t>Comórbidos</t>
  </si>
  <si>
    <t>Triage Covid</t>
  </si>
  <si>
    <t>%</t>
  </si>
  <si>
    <t>Ninguno</t>
  </si>
  <si>
    <t>Otros</t>
  </si>
  <si>
    <t>E149 Diabetes Mellitus No Espeficada</t>
  </si>
  <si>
    <t>I10X Hipertension esencial (primaria)</t>
  </si>
  <si>
    <t>N189 Enfermedad Renal Cronica</t>
  </si>
  <si>
    <t>J459 Asma, No especificado</t>
  </si>
  <si>
    <t>Diversos tipos de Cancer</t>
  </si>
  <si>
    <t xml:space="preserve">B24X Enfermedad por virus de la </t>
  </si>
  <si>
    <t>inmunodeficiencia humana (VIH), sin</t>
  </si>
  <si>
    <t>otra especificación</t>
  </si>
  <si>
    <t>E669 Obesidad</t>
  </si>
  <si>
    <t>Diversas enfermedades Cardiacas</t>
  </si>
  <si>
    <t xml:space="preserve">J449 Enfermedad Pulmonar </t>
  </si>
  <si>
    <t>Obstructiva Cronica</t>
  </si>
  <si>
    <t>Positivo a  Covid</t>
  </si>
  <si>
    <t>M139 Artritis, No especificada</t>
  </si>
  <si>
    <t>Ene</t>
  </si>
  <si>
    <t>Feb</t>
  </si>
  <si>
    <t>Mar</t>
  </si>
  <si>
    <t>Abr</t>
  </si>
  <si>
    <t>May</t>
  </si>
  <si>
    <t>Jun</t>
  </si>
  <si>
    <t>Jul</t>
  </si>
  <si>
    <t>Ago</t>
  </si>
  <si>
    <t>Oct</t>
  </si>
  <si>
    <t>Nov</t>
  </si>
  <si>
    <t>Dic</t>
  </si>
  <si>
    <t>Anual</t>
  </si>
  <si>
    <t>Promedio Mensual</t>
  </si>
  <si>
    <t>1 Año</t>
  </si>
  <si>
    <t>Edad</t>
  </si>
  <si>
    <t>Cantidad</t>
  </si>
  <si>
    <t>Sexo</t>
  </si>
  <si>
    <t>MASCULINO</t>
  </si>
  <si>
    <t>FEMENINO</t>
  </si>
  <si>
    <t>Defunción Covid</t>
  </si>
  <si>
    <t>Total Pacientes : 123</t>
  </si>
  <si>
    <t>Egresos</t>
  </si>
  <si>
    <t>Ingresos</t>
  </si>
  <si>
    <t>Días de Estancia</t>
  </si>
  <si>
    <t xml:space="preserve"> </t>
  </si>
  <si>
    <t>Total Pacientes : 3525</t>
  </si>
  <si>
    <t>Total Pacientes : 12209</t>
  </si>
  <si>
    <t xml:space="preserve">Indicadores </t>
  </si>
  <si>
    <t xml:space="preserve">Sep </t>
  </si>
  <si>
    <t>Promedio Días Estancia</t>
  </si>
  <si>
    <t>ENE</t>
  </si>
  <si>
    <t>FEB</t>
  </si>
  <si>
    <t xml:space="preserve">MAR </t>
  </si>
  <si>
    <t xml:space="preserve"> ABR </t>
  </si>
  <si>
    <t xml:space="preserve">MAY </t>
  </si>
  <si>
    <t>JUN</t>
  </si>
  <si>
    <t>JUL</t>
  </si>
  <si>
    <t>AGO</t>
  </si>
  <si>
    <t>SEP</t>
  </si>
  <si>
    <t>OCT</t>
  </si>
  <si>
    <t>NOV</t>
  </si>
  <si>
    <t>DIC</t>
  </si>
  <si>
    <t>ANUAL</t>
  </si>
  <si>
    <t>PROMEDIO MENSUAL</t>
  </si>
  <si>
    <t>Menor a 1 año</t>
  </si>
  <si>
    <t>2 - 4 Años</t>
  </si>
  <si>
    <t>5 - 9 Años</t>
  </si>
  <si>
    <t>10 - 14 Años</t>
  </si>
  <si>
    <t>15 - 19 Años</t>
  </si>
  <si>
    <t>20 - 29 Año</t>
  </si>
  <si>
    <t>30 - 49 Años</t>
  </si>
  <si>
    <t>50 - 59 Años</t>
  </si>
  <si>
    <t>60 Y MAS Años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</si>
</sst>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BFBFBF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6" xfId="0" applyBorder="1"/>
    <xf numFmtId="0" fontId="0" fillId="0" borderId="11" xfId="0" applyBorder="1"/>
    <xf numFmtId="0" fontId="0" fillId="0" borderId="6" xfId="0" applyBorder="1" applyAlignment="1">
      <alignment horizontal="right"/>
    </xf>
    <xf numFmtId="0" fontId="1" fillId="0" borderId="6" xfId="0" applyFont="1" applyBorder="1" applyAlignment="1">
      <alignment horizontal="right"/>
    </xf>
    <xf numFmtId="0" fontId="0" fillId="0" borderId="3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6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3" borderId="2" xfId="0" applyFont="1" applyFill="1" applyBorder="1"/>
    <xf numFmtId="0" fontId="1" fillId="3" borderId="4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right"/>
    </xf>
    <xf numFmtId="0" fontId="1" fillId="3" borderId="6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left"/>
    </xf>
    <xf numFmtId="0" fontId="1" fillId="0" borderId="0" xfId="0" applyFont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2" xfId="0" applyBorder="1"/>
    <xf numFmtId="0" fontId="1" fillId="0" borderId="0" xfId="0" applyFont="1" applyAlignment="1">
      <alignment horizontal="center"/>
    </xf>
    <xf numFmtId="0" fontId="0" fillId="0" borderId="12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 wrapText="1"/>
    </xf>
    <xf numFmtId="0" fontId="0" fillId="0" borderId="17" xfId="0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1" xfId="0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21" xfId="0" applyFont="1" applyFill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Fill="1" applyBorder="1"/>
    <xf numFmtId="0" fontId="0" fillId="0" borderId="0" xfId="0" applyFill="1" applyBorder="1" applyAlignment="1">
      <alignment horizontal="right"/>
    </xf>
    <xf numFmtId="0" fontId="0" fillId="0" borderId="0" xfId="0" applyFill="1" applyBorder="1" applyAlignment="1">
      <alignment horizontal="center"/>
    </xf>
    <xf numFmtId="2" fontId="1" fillId="0" borderId="0" xfId="0" applyNumberFormat="1" applyFont="1" applyFill="1" applyBorder="1"/>
    <xf numFmtId="2" fontId="0" fillId="0" borderId="0" xfId="0" applyNumberFormat="1" applyFill="1" applyBorder="1" applyAlignment="1">
      <alignment horizontal="center"/>
    </xf>
    <xf numFmtId="0" fontId="3" fillId="4" borderId="18" xfId="0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right" vertical="center"/>
    </xf>
    <xf numFmtId="0" fontId="4" fillId="0" borderId="22" xfId="0" applyFont="1" applyBorder="1" applyAlignment="1">
      <alignment horizontal="right" vertic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/>
    <xf numFmtId="0" fontId="1" fillId="0" borderId="0" xfId="0" applyFont="1" applyFill="1" applyBorder="1" applyAlignment="1">
      <alignment horizontal="right"/>
    </xf>
    <xf numFmtId="0" fontId="3" fillId="5" borderId="22" xfId="0" applyFont="1" applyFill="1" applyBorder="1" applyAlignment="1">
      <alignment horizontal="right" vertical="center"/>
    </xf>
    <xf numFmtId="0" fontId="4" fillId="0" borderId="4" xfId="0" applyFont="1" applyBorder="1" applyAlignment="1">
      <alignment vertical="center"/>
    </xf>
    <xf numFmtId="0" fontId="3" fillId="4" borderId="4" xfId="0" applyFont="1" applyFill="1" applyBorder="1" applyAlignment="1">
      <alignment horizontal="right" vertical="center"/>
    </xf>
    <xf numFmtId="0" fontId="3" fillId="4" borderId="22" xfId="0" applyFont="1" applyFill="1" applyBorder="1" applyAlignment="1">
      <alignment horizontal="right" vertical="center"/>
    </xf>
    <xf numFmtId="0" fontId="4" fillId="0" borderId="4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right" vertical="center"/>
    </xf>
    <xf numFmtId="0" fontId="3" fillId="4" borderId="4" xfId="0" applyFont="1" applyFill="1" applyBorder="1" applyAlignment="1">
      <alignment horizontal="right" vertical="center" wrapText="1"/>
    </xf>
    <xf numFmtId="0" fontId="6" fillId="4" borderId="22" xfId="0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 b="1"/>
              <a:t>Promedio Días de Estancia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Egresos!$D$27:$O$27</c:f>
              <c:numCache>
                <c:formatCode>General</c:formatCode>
                <c:ptCount val="12"/>
              </c:numCache>
            </c:numRef>
          </c:cat>
          <c:val>
            <c:numRef>
              <c:f>Egresos!$D$30:$O$30</c:f>
              <c:numCache>
                <c:formatCode>General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0-0473-42A4-A9BF-25EDAA8071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72262976"/>
        <c:axId val="272263536"/>
      </c:barChart>
      <c:catAx>
        <c:axId val="272262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272263536"/>
        <c:crosses val="autoZero"/>
        <c:auto val="1"/>
        <c:lblAlgn val="ctr"/>
        <c:lblOffset val="100"/>
        <c:noMultiLvlLbl val="0"/>
      </c:catAx>
      <c:valAx>
        <c:axId val="272263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2722629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9</xdr:row>
      <xdr:rowOff>0</xdr:rowOff>
    </xdr:from>
    <xdr:to>
      <xdr:col>6</xdr:col>
      <xdr:colOff>9525</xdr:colOff>
      <xdr:row>27</xdr:row>
      <xdr:rowOff>9525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42900" y="1714500"/>
          <a:ext cx="6429375" cy="3438525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5</xdr:col>
      <xdr:colOff>2238169</xdr:colOff>
      <xdr:row>44</xdr:row>
      <xdr:rowOff>24650</xdr:rowOff>
    </xdr:to>
    <xdr:pic>
      <xdr:nvPicPr>
        <xdr:cNvPr id="12" name="Imagen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42900" y="5334000"/>
          <a:ext cx="6419644" cy="30726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1619249</xdr:colOff>
      <xdr:row>33</xdr:row>
      <xdr:rowOff>185737</xdr:rowOff>
    </xdr:from>
    <xdr:to>
      <xdr:col>13</xdr:col>
      <xdr:colOff>752474</xdr:colOff>
      <xdr:row>48</xdr:row>
      <xdr:rowOff>71437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42"/>
  <sheetViews>
    <sheetView topLeftCell="B16" workbookViewId="0">
      <selection activeCell="F8" sqref="F8"/>
    </sheetView>
  </sheetViews>
  <sheetFormatPr baseColWidth="10" defaultRowHeight="15" x14ac:dyDescent="0.25"/>
  <cols>
    <col min="3" max="3" width="23.42578125" bestFit="1" customWidth="1"/>
  </cols>
  <sheetData>
    <row r="1" spans="2:16" ht="15.75" thickBot="1" x14ac:dyDescent="0.3"/>
    <row r="2" spans="2:16" ht="15.75" thickBot="1" x14ac:dyDescent="0.3">
      <c r="C2" s="39" t="s">
        <v>1</v>
      </c>
      <c r="D2" s="36" t="s">
        <v>0</v>
      </c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8"/>
    </row>
    <row r="3" spans="2:16" ht="15.75" thickBot="1" x14ac:dyDescent="0.3">
      <c r="C3" s="40"/>
      <c r="D3" s="29" t="s">
        <v>2</v>
      </c>
      <c r="E3" s="29" t="s">
        <v>3</v>
      </c>
      <c r="F3" s="29" t="s">
        <v>4</v>
      </c>
      <c r="G3" s="29" t="s">
        <v>5</v>
      </c>
      <c r="H3" s="29" t="s">
        <v>6</v>
      </c>
      <c r="I3" s="29" t="s">
        <v>7</v>
      </c>
      <c r="J3" s="29" t="s">
        <v>8</v>
      </c>
      <c r="K3" s="29" t="s">
        <v>9</v>
      </c>
      <c r="L3" s="29" t="s">
        <v>10</v>
      </c>
      <c r="M3" s="29" t="s">
        <v>11</v>
      </c>
      <c r="N3" s="29" t="s">
        <v>12</v>
      </c>
      <c r="O3" s="13" t="s">
        <v>13</v>
      </c>
      <c r="P3" s="29" t="s">
        <v>16</v>
      </c>
    </row>
    <row r="4" spans="2:16" x14ac:dyDescent="0.25">
      <c r="C4" s="2" t="s">
        <v>14</v>
      </c>
      <c r="D4" s="5">
        <v>255</v>
      </c>
      <c r="E4" s="5">
        <v>187</v>
      </c>
      <c r="F4" s="5">
        <v>172</v>
      </c>
      <c r="G4" s="5">
        <v>192</v>
      </c>
      <c r="H4" s="5">
        <v>139</v>
      </c>
      <c r="I4" s="5">
        <v>157</v>
      </c>
      <c r="J4" s="5">
        <v>581</v>
      </c>
      <c r="K4" s="5">
        <v>319</v>
      </c>
      <c r="L4" s="5">
        <v>308</v>
      </c>
      <c r="M4" s="5">
        <v>396</v>
      </c>
      <c r="N4" s="5">
        <v>349</v>
      </c>
      <c r="O4" s="30">
        <v>470</v>
      </c>
      <c r="P4" s="34">
        <f t="shared" ref="P4:P5" si="0">SUM(D4:O4)</f>
        <v>3525</v>
      </c>
    </row>
    <row r="5" spans="2:16" x14ac:dyDescent="0.25">
      <c r="C5" s="2" t="s">
        <v>15</v>
      </c>
      <c r="D5" s="6">
        <v>2461</v>
      </c>
      <c r="E5" s="6">
        <v>1247</v>
      </c>
      <c r="F5" s="6">
        <v>1189</v>
      </c>
      <c r="G5" s="6">
        <v>1137</v>
      </c>
      <c r="H5" s="6">
        <v>277</v>
      </c>
      <c r="I5" s="6">
        <v>94</v>
      </c>
      <c r="J5" s="6">
        <v>384</v>
      </c>
      <c r="K5" s="6">
        <v>694</v>
      </c>
      <c r="L5" s="6">
        <v>351</v>
      </c>
      <c r="M5" s="6">
        <v>360</v>
      </c>
      <c r="N5" s="6">
        <v>210</v>
      </c>
      <c r="O5" s="31">
        <v>280</v>
      </c>
      <c r="P5" s="35">
        <f t="shared" si="0"/>
        <v>8684</v>
      </c>
    </row>
    <row r="6" spans="2:16" ht="15.75" thickBot="1" x14ac:dyDescent="0.3">
      <c r="C6" s="9" t="s">
        <v>16</v>
      </c>
      <c r="D6" s="10">
        <v>2716</v>
      </c>
      <c r="E6" s="10">
        <v>1434</v>
      </c>
      <c r="F6" s="10">
        <v>1361</v>
      </c>
      <c r="G6" s="10">
        <v>1329</v>
      </c>
      <c r="H6" s="10">
        <v>416</v>
      </c>
      <c r="I6" s="10">
        <v>251</v>
      </c>
      <c r="J6" s="10">
        <v>965</v>
      </c>
      <c r="K6" s="10">
        <v>1013</v>
      </c>
      <c r="L6" s="10">
        <v>659</v>
      </c>
      <c r="M6" s="10">
        <v>756</v>
      </c>
      <c r="N6" s="10">
        <v>559</v>
      </c>
      <c r="O6" s="32">
        <v>750</v>
      </c>
      <c r="P6" s="33">
        <f>SUM(D6:O6)</f>
        <v>12209</v>
      </c>
    </row>
    <row r="9" spans="2:16" ht="21" x14ac:dyDescent="0.35">
      <c r="D9" s="41" t="s">
        <v>17</v>
      </c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</row>
    <row r="11" spans="2:16" x14ac:dyDescent="0.25">
      <c r="D11" s="12" t="s">
        <v>2</v>
      </c>
      <c r="E11" s="12" t="s">
        <v>3</v>
      </c>
      <c r="F11" s="12" t="s">
        <v>4</v>
      </c>
      <c r="G11" s="12" t="s">
        <v>5</v>
      </c>
      <c r="H11" s="12" t="s">
        <v>6</v>
      </c>
      <c r="I11" s="12" t="s">
        <v>7</v>
      </c>
      <c r="J11" s="12" t="s">
        <v>8</v>
      </c>
      <c r="K11" s="12" t="s">
        <v>9</v>
      </c>
      <c r="L11" s="12" t="s">
        <v>10</v>
      </c>
      <c r="M11" s="12" t="s">
        <v>11</v>
      </c>
      <c r="N11" s="12" t="s">
        <v>12</v>
      </c>
      <c r="O11" s="12" t="s">
        <v>13</v>
      </c>
      <c r="P11" s="12" t="s">
        <v>16</v>
      </c>
    </row>
    <row r="12" spans="2:16" x14ac:dyDescent="0.25">
      <c r="C12" s="1" t="s">
        <v>18</v>
      </c>
      <c r="D12" s="26">
        <v>1995</v>
      </c>
      <c r="E12" s="26">
        <v>892</v>
      </c>
      <c r="F12" s="26">
        <v>635</v>
      </c>
      <c r="G12" s="26">
        <v>488</v>
      </c>
      <c r="H12" s="26">
        <v>292</v>
      </c>
      <c r="I12" s="26">
        <v>245</v>
      </c>
      <c r="J12" s="26">
        <v>946</v>
      </c>
      <c r="K12" s="26">
        <v>985</v>
      </c>
      <c r="L12" s="26">
        <v>646</v>
      </c>
      <c r="M12" s="26">
        <v>741</v>
      </c>
      <c r="N12" s="26">
        <v>545</v>
      </c>
      <c r="O12" s="26">
        <v>729</v>
      </c>
      <c r="P12" s="8">
        <f t="shared" ref="P12:P13" si="1">SUM(D12:O12)</f>
        <v>9139</v>
      </c>
    </row>
    <row r="13" spans="2:16" x14ac:dyDescent="0.25">
      <c r="C13" s="1" t="s">
        <v>19</v>
      </c>
      <c r="D13" s="7">
        <v>721</v>
      </c>
      <c r="E13" s="7">
        <v>542</v>
      </c>
      <c r="F13" s="7">
        <v>726</v>
      </c>
      <c r="G13" s="7">
        <v>841</v>
      </c>
      <c r="H13" s="7">
        <v>124</v>
      </c>
      <c r="I13" s="7">
        <v>6</v>
      </c>
      <c r="J13" s="7">
        <v>19</v>
      </c>
      <c r="K13" s="7">
        <v>28</v>
      </c>
      <c r="L13" s="7">
        <v>13</v>
      </c>
      <c r="M13" s="7">
        <v>15</v>
      </c>
      <c r="N13" s="7">
        <v>14</v>
      </c>
      <c r="O13" s="7">
        <v>21</v>
      </c>
      <c r="P13" s="8">
        <f t="shared" si="1"/>
        <v>3070</v>
      </c>
    </row>
    <row r="14" spans="2:16" x14ac:dyDescent="0.25">
      <c r="C14" s="11" t="s">
        <v>20</v>
      </c>
      <c r="D14" s="12">
        <v>2716</v>
      </c>
      <c r="E14" s="12">
        <v>1434</v>
      </c>
      <c r="F14" s="12">
        <v>1361</v>
      </c>
      <c r="G14" s="12">
        <v>1329</v>
      </c>
      <c r="H14" s="12">
        <v>416</v>
      </c>
      <c r="I14" s="12">
        <v>251</v>
      </c>
      <c r="J14" s="12">
        <v>965</v>
      </c>
      <c r="K14" s="12">
        <v>1013</v>
      </c>
      <c r="L14" s="12">
        <v>659</v>
      </c>
      <c r="M14" s="12">
        <v>756</v>
      </c>
      <c r="N14" s="12">
        <f>SUM(N12:N13)</f>
        <v>559</v>
      </c>
      <c r="O14" s="12">
        <f>SUM(O12:O13)</f>
        <v>750</v>
      </c>
      <c r="P14" s="12">
        <f>SUM(D14:O14)</f>
        <v>12209</v>
      </c>
    </row>
    <row r="16" spans="2:16" x14ac:dyDescent="0.25">
      <c r="B16" t="s">
        <v>84</v>
      </c>
    </row>
    <row r="18" spans="3:16" x14ac:dyDescent="0.25">
      <c r="D18" s="12" t="s">
        <v>2</v>
      </c>
      <c r="E18" s="12" t="s">
        <v>3</v>
      </c>
      <c r="F18" s="12" t="s">
        <v>4</v>
      </c>
      <c r="G18" s="12" t="s">
        <v>5</v>
      </c>
      <c r="H18" s="12" t="s">
        <v>6</v>
      </c>
      <c r="I18" s="12" t="s">
        <v>7</v>
      </c>
      <c r="J18" s="12" t="s">
        <v>8</v>
      </c>
      <c r="K18" s="12" t="s">
        <v>9</v>
      </c>
      <c r="L18" s="12" t="s">
        <v>10</v>
      </c>
      <c r="M18" s="12" t="s">
        <v>11</v>
      </c>
      <c r="N18" s="12" t="s">
        <v>12</v>
      </c>
      <c r="O18" s="12" t="s">
        <v>13</v>
      </c>
      <c r="P18" s="12" t="s">
        <v>16</v>
      </c>
    </row>
    <row r="19" spans="3:16" x14ac:dyDescent="0.25">
      <c r="C19" s="3" t="s">
        <v>21</v>
      </c>
      <c r="D19" s="26">
        <v>279</v>
      </c>
      <c r="E19" s="26">
        <v>106</v>
      </c>
      <c r="F19" s="26">
        <v>49</v>
      </c>
      <c r="G19" s="26">
        <v>23</v>
      </c>
      <c r="H19" s="26">
        <v>4</v>
      </c>
      <c r="I19" s="26">
        <v>12</v>
      </c>
      <c r="J19" s="26">
        <v>54</v>
      </c>
      <c r="K19" s="26">
        <v>66</v>
      </c>
      <c r="L19" s="26">
        <v>44</v>
      </c>
      <c r="M19" s="26">
        <v>85</v>
      </c>
      <c r="N19" s="26">
        <v>26</v>
      </c>
      <c r="O19" s="26">
        <v>42</v>
      </c>
      <c r="P19" s="8">
        <f t="shared" ref="P19:P21" si="2">SUM(D19:O19)</f>
        <v>790</v>
      </c>
    </row>
    <row r="20" spans="3:16" x14ac:dyDescent="0.25">
      <c r="C20" s="3" t="s">
        <v>22</v>
      </c>
      <c r="D20" s="7">
        <v>20</v>
      </c>
      <c r="E20" s="7">
        <v>1</v>
      </c>
      <c r="F20" s="7">
        <v>0</v>
      </c>
      <c r="G20" s="7">
        <v>0</v>
      </c>
      <c r="H20" s="7">
        <v>0</v>
      </c>
      <c r="I20" s="7">
        <v>0</v>
      </c>
      <c r="J20" s="7">
        <v>0</v>
      </c>
      <c r="K20" s="7">
        <v>1</v>
      </c>
      <c r="L20" s="7">
        <v>0</v>
      </c>
      <c r="M20" s="7">
        <v>1</v>
      </c>
      <c r="N20" s="7">
        <v>0</v>
      </c>
      <c r="O20" s="7">
        <v>0</v>
      </c>
      <c r="P20" s="8">
        <f t="shared" si="2"/>
        <v>23</v>
      </c>
    </row>
    <row r="21" spans="3:16" x14ac:dyDescent="0.25">
      <c r="C21" s="3" t="s">
        <v>23</v>
      </c>
      <c r="D21" s="7">
        <v>2417</v>
      </c>
      <c r="E21" s="7">
        <v>1327</v>
      </c>
      <c r="F21" s="7">
        <v>1312</v>
      </c>
      <c r="G21" s="7">
        <v>1306</v>
      </c>
      <c r="H21" s="7">
        <v>412</v>
      </c>
      <c r="I21" s="7">
        <v>239</v>
      </c>
      <c r="J21" s="7">
        <v>911</v>
      </c>
      <c r="K21" s="7">
        <v>946</v>
      </c>
      <c r="L21" s="7">
        <v>615</v>
      </c>
      <c r="M21" s="7">
        <v>670</v>
      </c>
      <c r="N21" s="7">
        <v>533</v>
      </c>
      <c r="O21" s="7">
        <v>708</v>
      </c>
      <c r="P21" s="8">
        <f t="shared" si="2"/>
        <v>11396</v>
      </c>
    </row>
    <row r="22" spans="3:16" x14ac:dyDescent="0.25">
      <c r="C22" s="11" t="s">
        <v>20</v>
      </c>
      <c r="D22" s="12">
        <v>2716</v>
      </c>
      <c r="E22" s="12">
        <v>1434</v>
      </c>
      <c r="F22" s="12">
        <v>1361</v>
      </c>
      <c r="G22" s="12">
        <v>1329</v>
      </c>
      <c r="H22" s="12">
        <v>416</v>
      </c>
      <c r="I22" s="12">
        <v>251</v>
      </c>
      <c r="J22" s="12">
        <v>965</v>
      </c>
      <c r="K22" s="12">
        <v>1013</v>
      </c>
      <c r="L22" s="12">
        <v>659</v>
      </c>
      <c r="M22" s="12">
        <v>756</v>
      </c>
      <c r="N22" s="12">
        <f>SUM(N19:N21)</f>
        <v>559</v>
      </c>
      <c r="O22" s="12">
        <f>SUM(O19:O21)</f>
        <v>750</v>
      </c>
      <c r="P22" s="12">
        <f>SUM(D22:O22)</f>
        <v>12209</v>
      </c>
    </row>
    <row r="26" spans="3:16" x14ac:dyDescent="0.25">
      <c r="C26" s="12" t="s">
        <v>24</v>
      </c>
      <c r="D26" s="12" t="s">
        <v>2</v>
      </c>
      <c r="E26" s="12" t="s">
        <v>3</v>
      </c>
      <c r="F26" s="12" t="s">
        <v>4</v>
      </c>
      <c r="G26" s="12" t="s">
        <v>5</v>
      </c>
      <c r="H26" s="12" t="s">
        <v>6</v>
      </c>
      <c r="I26" s="12" t="s">
        <v>7</v>
      </c>
      <c r="J26" s="12" t="s">
        <v>8</v>
      </c>
      <c r="K26" s="12" t="s">
        <v>9</v>
      </c>
      <c r="L26" s="12" t="s">
        <v>10</v>
      </c>
      <c r="M26" s="12" t="s">
        <v>11</v>
      </c>
      <c r="N26" s="12" t="s">
        <v>12</v>
      </c>
      <c r="O26" s="12" t="s">
        <v>13</v>
      </c>
      <c r="P26" s="12" t="s">
        <v>16</v>
      </c>
    </row>
    <row r="27" spans="3:16" x14ac:dyDescent="0.25">
      <c r="C27" s="4" t="s">
        <v>25</v>
      </c>
      <c r="D27" s="7">
        <v>1359</v>
      </c>
      <c r="E27" s="7">
        <v>719</v>
      </c>
      <c r="F27" s="7">
        <v>657</v>
      </c>
      <c r="G27" s="7">
        <v>620</v>
      </c>
      <c r="H27" s="7">
        <v>226</v>
      </c>
      <c r="I27" s="7">
        <v>155</v>
      </c>
      <c r="J27" s="7">
        <v>528</v>
      </c>
      <c r="K27" s="7">
        <v>532</v>
      </c>
      <c r="L27" s="7">
        <v>374</v>
      </c>
      <c r="M27" s="7">
        <v>402</v>
      </c>
      <c r="N27" s="7">
        <v>304</v>
      </c>
      <c r="O27" s="7">
        <v>412</v>
      </c>
      <c r="P27" s="8">
        <f t="shared" ref="P27:P28" si="3">SUM(D27:O27)</f>
        <v>6288</v>
      </c>
    </row>
    <row r="28" spans="3:16" x14ac:dyDescent="0.25">
      <c r="C28" s="4" t="s">
        <v>26</v>
      </c>
      <c r="D28" s="7">
        <v>1357</v>
      </c>
      <c r="E28" s="7">
        <v>715</v>
      </c>
      <c r="F28" s="7">
        <v>704</v>
      </c>
      <c r="G28" s="7">
        <v>709</v>
      </c>
      <c r="H28" s="7">
        <v>190</v>
      </c>
      <c r="I28" s="7">
        <v>96</v>
      </c>
      <c r="J28" s="7">
        <v>437</v>
      </c>
      <c r="K28" s="7">
        <v>481</v>
      </c>
      <c r="L28" s="7">
        <v>285</v>
      </c>
      <c r="M28" s="7">
        <v>354</v>
      </c>
      <c r="N28" s="7">
        <v>255</v>
      </c>
      <c r="O28" s="7">
        <v>338</v>
      </c>
      <c r="P28" s="8">
        <f t="shared" si="3"/>
        <v>5921</v>
      </c>
    </row>
    <row r="29" spans="3:16" x14ac:dyDescent="0.25">
      <c r="C29" s="11" t="s">
        <v>20</v>
      </c>
      <c r="D29" s="12">
        <v>2716</v>
      </c>
      <c r="E29" s="12">
        <v>1434</v>
      </c>
      <c r="F29" s="12">
        <v>1361</v>
      </c>
      <c r="G29" s="12">
        <v>1329</v>
      </c>
      <c r="H29" s="12">
        <v>416</v>
      </c>
      <c r="I29" s="12">
        <v>251</v>
      </c>
      <c r="J29" s="12">
        <v>965</v>
      </c>
      <c r="K29" s="12">
        <v>1013</v>
      </c>
      <c r="L29" s="12">
        <v>659</v>
      </c>
      <c r="M29" s="12">
        <v>756</v>
      </c>
      <c r="N29" s="12">
        <f>SUM(N27:N28)</f>
        <v>559</v>
      </c>
      <c r="O29" s="12">
        <f>SUM(O27:O28)</f>
        <v>750</v>
      </c>
      <c r="P29" s="12">
        <f>SUM(D29:O29)</f>
        <v>12209</v>
      </c>
    </row>
    <row r="33" spans="3:16" x14ac:dyDescent="0.25">
      <c r="C33" s="12" t="s">
        <v>27</v>
      </c>
      <c r="D33" s="12" t="s">
        <v>2</v>
      </c>
      <c r="E33" s="12" t="s">
        <v>3</v>
      </c>
      <c r="F33" s="12" t="s">
        <v>4</v>
      </c>
      <c r="G33" s="12" t="s">
        <v>5</v>
      </c>
      <c r="H33" s="12" t="s">
        <v>6</v>
      </c>
      <c r="I33" s="12" t="s">
        <v>7</v>
      </c>
      <c r="J33" s="12" t="s">
        <v>8</v>
      </c>
      <c r="K33" s="12" t="s">
        <v>9</v>
      </c>
      <c r="L33" s="12" t="s">
        <v>10</v>
      </c>
      <c r="M33" s="12" t="s">
        <v>11</v>
      </c>
      <c r="N33" s="12" t="s">
        <v>12</v>
      </c>
      <c r="O33" s="12" t="s">
        <v>13</v>
      </c>
      <c r="P33" s="12" t="s">
        <v>16</v>
      </c>
    </row>
    <row r="34" spans="3:16" x14ac:dyDescent="0.25">
      <c r="C34" s="1" t="s">
        <v>28</v>
      </c>
      <c r="D34" s="1">
        <v>27</v>
      </c>
      <c r="E34" s="1">
        <v>22</v>
      </c>
      <c r="F34" s="1">
        <v>4</v>
      </c>
      <c r="G34" s="1">
        <v>2</v>
      </c>
      <c r="H34" s="1">
        <v>0</v>
      </c>
      <c r="I34" s="1">
        <v>0</v>
      </c>
      <c r="J34" s="1">
        <v>0</v>
      </c>
      <c r="K34" s="1">
        <v>1</v>
      </c>
      <c r="L34" s="1">
        <v>0</v>
      </c>
      <c r="M34" s="1">
        <v>0</v>
      </c>
      <c r="N34" s="1">
        <v>0</v>
      </c>
      <c r="O34" s="1">
        <v>0</v>
      </c>
      <c r="P34" s="8">
        <f t="shared" ref="P34:P41" si="4">SUM(D34:O34)</f>
        <v>56</v>
      </c>
    </row>
    <row r="35" spans="3:16" x14ac:dyDescent="0.25">
      <c r="C35" s="1" t="s">
        <v>29</v>
      </c>
      <c r="D35" s="1">
        <v>199</v>
      </c>
      <c r="E35" s="1">
        <v>276</v>
      </c>
      <c r="F35" s="1">
        <v>37</v>
      </c>
      <c r="G35" s="1">
        <v>1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1</v>
      </c>
      <c r="P35" s="8">
        <f t="shared" si="4"/>
        <v>514</v>
      </c>
    </row>
    <row r="36" spans="3:16" x14ac:dyDescent="0.25">
      <c r="C36" s="1" t="s">
        <v>30</v>
      </c>
      <c r="D36" s="1">
        <v>66</v>
      </c>
      <c r="E36" s="1">
        <v>112</v>
      </c>
      <c r="F36" s="1">
        <v>3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8">
        <f t="shared" si="4"/>
        <v>181</v>
      </c>
    </row>
    <row r="37" spans="3:16" x14ac:dyDescent="0.25">
      <c r="C37" s="1" t="s">
        <v>31</v>
      </c>
      <c r="D37" s="1">
        <v>160</v>
      </c>
      <c r="E37" s="1">
        <v>184</v>
      </c>
      <c r="F37" s="1">
        <v>24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P37" s="8">
        <f t="shared" si="4"/>
        <v>368</v>
      </c>
    </row>
    <row r="38" spans="3:16" x14ac:dyDescent="0.25">
      <c r="C38" s="1" t="s">
        <v>32</v>
      </c>
      <c r="D38" s="1">
        <v>197</v>
      </c>
      <c r="E38" s="1">
        <v>248</v>
      </c>
      <c r="F38" s="1">
        <v>55</v>
      </c>
      <c r="G38" s="1">
        <v>8</v>
      </c>
      <c r="H38" s="1">
        <v>0</v>
      </c>
      <c r="I38" s="1">
        <v>0</v>
      </c>
      <c r="J38" s="1">
        <v>0</v>
      </c>
      <c r="K38" s="1">
        <v>6</v>
      </c>
      <c r="L38" s="1">
        <v>0</v>
      </c>
      <c r="M38" s="1">
        <v>0</v>
      </c>
      <c r="N38" s="1">
        <v>0</v>
      </c>
      <c r="O38" s="1">
        <v>1</v>
      </c>
      <c r="P38" s="8">
        <f t="shared" si="4"/>
        <v>515</v>
      </c>
    </row>
    <row r="39" spans="3:16" x14ac:dyDescent="0.25">
      <c r="C39" s="1" t="s">
        <v>33</v>
      </c>
      <c r="D39" s="1">
        <v>99</v>
      </c>
      <c r="E39" s="1">
        <v>79</v>
      </c>
      <c r="F39" s="1">
        <v>61</v>
      </c>
      <c r="G39" s="1">
        <v>57</v>
      </c>
      <c r="H39" s="1">
        <v>18</v>
      </c>
      <c r="I39" s="1">
        <v>12</v>
      </c>
      <c r="J39" s="1">
        <v>48</v>
      </c>
      <c r="K39" s="1">
        <v>46</v>
      </c>
      <c r="L39" s="1">
        <v>30</v>
      </c>
      <c r="M39" s="1">
        <v>38</v>
      </c>
      <c r="N39" s="1">
        <v>26</v>
      </c>
      <c r="O39" s="1">
        <v>19</v>
      </c>
      <c r="P39" s="8">
        <f t="shared" si="4"/>
        <v>533</v>
      </c>
    </row>
    <row r="40" spans="3:16" x14ac:dyDescent="0.25">
      <c r="C40" s="1" t="s">
        <v>34</v>
      </c>
      <c r="D40" s="1">
        <v>1742</v>
      </c>
      <c r="E40" s="1">
        <v>422</v>
      </c>
      <c r="F40" s="1">
        <v>1038</v>
      </c>
      <c r="G40" s="1">
        <v>1130</v>
      </c>
      <c r="H40" s="1">
        <v>333</v>
      </c>
      <c r="I40" s="1">
        <v>202</v>
      </c>
      <c r="J40" s="1">
        <v>775</v>
      </c>
      <c r="K40" s="1">
        <v>856</v>
      </c>
      <c r="L40" s="1">
        <v>528</v>
      </c>
      <c r="M40" s="1">
        <v>607</v>
      </c>
      <c r="N40" s="1">
        <v>175</v>
      </c>
      <c r="O40" s="1">
        <v>613</v>
      </c>
      <c r="P40" s="8">
        <f t="shared" si="4"/>
        <v>8421</v>
      </c>
    </row>
    <row r="41" spans="3:16" x14ac:dyDescent="0.25">
      <c r="C41" s="1" t="s">
        <v>35</v>
      </c>
      <c r="D41" s="1">
        <v>226</v>
      </c>
      <c r="E41" s="1">
        <v>91</v>
      </c>
      <c r="F41" s="1">
        <v>139</v>
      </c>
      <c r="G41" s="1">
        <v>131</v>
      </c>
      <c r="H41" s="1">
        <v>65</v>
      </c>
      <c r="I41" s="1">
        <v>37</v>
      </c>
      <c r="J41" s="1">
        <v>142</v>
      </c>
      <c r="K41" s="1">
        <v>104</v>
      </c>
      <c r="L41" s="1">
        <v>101</v>
      </c>
      <c r="M41" s="1">
        <v>111</v>
      </c>
      <c r="N41" s="1">
        <v>358</v>
      </c>
      <c r="O41" s="1">
        <v>116</v>
      </c>
      <c r="P41" s="8">
        <f t="shared" si="4"/>
        <v>1621</v>
      </c>
    </row>
    <row r="42" spans="3:16" x14ac:dyDescent="0.25">
      <c r="C42" s="11" t="s">
        <v>20</v>
      </c>
      <c r="D42" s="12">
        <v>2716</v>
      </c>
      <c r="E42" s="12">
        <v>1434</v>
      </c>
      <c r="F42" s="12">
        <v>1361</v>
      </c>
      <c r="G42" s="12">
        <v>1329</v>
      </c>
      <c r="H42" s="12">
        <v>416</v>
      </c>
      <c r="I42" s="12">
        <v>251</v>
      </c>
      <c r="J42" s="12">
        <v>965</v>
      </c>
      <c r="K42" s="12">
        <v>1013</v>
      </c>
      <c r="L42" s="12">
        <v>659</v>
      </c>
      <c r="M42" s="12">
        <v>756</v>
      </c>
      <c r="N42" s="12">
        <f>SUM(N34:N41)</f>
        <v>559</v>
      </c>
      <c r="O42" s="12">
        <f>SUM(O34:O41)</f>
        <v>750</v>
      </c>
      <c r="P42" s="12">
        <f>SUM(D42:O42)</f>
        <v>12209</v>
      </c>
    </row>
  </sheetData>
  <mergeCells count="3">
    <mergeCell ref="D2:P2"/>
    <mergeCell ref="C2:C3"/>
    <mergeCell ref="D9:P9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5:F8"/>
  <sheetViews>
    <sheetView topLeftCell="A13" workbookViewId="0">
      <selection activeCell="J14" sqref="J14"/>
    </sheetView>
  </sheetViews>
  <sheetFormatPr baseColWidth="10" defaultRowHeight="15" x14ac:dyDescent="0.25"/>
  <cols>
    <col min="1" max="1" width="5.140625" customWidth="1"/>
    <col min="2" max="2" width="10.28515625" bestFit="1" customWidth="1"/>
    <col min="3" max="3" width="19.42578125" bestFit="1" customWidth="1"/>
    <col min="4" max="4" width="5" bestFit="1" customWidth="1"/>
    <col min="5" max="5" width="28" customWidth="1"/>
    <col min="6" max="6" width="33.5703125" bestFit="1" customWidth="1"/>
    <col min="7" max="7" width="4.140625" customWidth="1"/>
    <col min="8" max="8" width="8.28515625" bestFit="1" customWidth="1"/>
    <col min="9" max="9" width="8.5703125" bestFit="1" customWidth="1"/>
    <col min="10" max="10" width="8.7109375" bestFit="1" customWidth="1"/>
    <col min="11" max="11" width="12.28515625" bestFit="1" customWidth="1"/>
    <col min="12" max="12" width="12.7109375" bestFit="1" customWidth="1"/>
    <col min="13" max="13" width="7.42578125" bestFit="1" customWidth="1"/>
    <col min="14" max="14" width="9.5703125" bestFit="1" customWidth="1"/>
    <col min="15" max="15" width="10.85546875" bestFit="1" customWidth="1"/>
    <col min="16" max="16" width="10.42578125" bestFit="1" customWidth="1"/>
    <col min="17" max="17" width="21.85546875" bestFit="1" customWidth="1"/>
    <col min="18" max="18" width="25.7109375" bestFit="1" customWidth="1"/>
    <col min="19" max="19" width="18.85546875" bestFit="1" customWidth="1"/>
    <col min="20" max="20" width="16.140625" bestFit="1" customWidth="1"/>
  </cols>
  <sheetData>
    <row r="5" spans="2:6" x14ac:dyDescent="0.25">
      <c r="B5" s="12" t="s">
        <v>36</v>
      </c>
      <c r="C5" s="14" t="s">
        <v>37</v>
      </c>
      <c r="E5" s="12" t="s">
        <v>36</v>
      </c>
      <c r="F5" s="12" t="s">
        <v>40</v>
      </c>
    </row>
    <row r="6" spans="2:6" x14ac:dyDescent="0.25">
      <c r="B6" s="1" t="s">
        <v>38</v>
      </c>
      <c r="C6" s="1">
        <v>3070</v>
      </c>
      <c r="E6" s="1" t="s">
        <v>38</v>
      </c>
      <c r="F6" s="1">
        <v>24</v>
      </c>
    </row>
    <row r="7" spans="2:6" x14ac:dyDescent="0.25">
      <c r="B7" s="1" t="s">
        <v>39</v>
      </c>
      <c r="C7" s="1">
        <v>9139</v>
      </c>
      <c r="E7" s="1" t="s">
        <v>39</v>
      </c>
      <c r="F7" s="1">
        <v>860</v>
      </c>
    </row>
    <row r="8" spans="2:6" x14ac:dyDescent="0.25">
      <c r="B8" s="12" t="s">
        <v>20</v>
      </c>
      <c r="C8" s="11">
        <f>SUM(C6:C7)</f>
        <v>12209</v>
      </c>
      <c r="E8" s="12" t="s">
        <v>20</v>
      </c>
      <c r="F8" s="11">
        <v>884</v>
      </c>
    </row>
  </sheetData>
  <pageMargins left="0" right="0" top="0.74803149606299213" bottom="0.74803149606299213" header="0.31496062992125984" footer="0.31496062992125984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C7:I43"/>
  <sheetViews>
    <sheetView topLeftCell="A19" workbookViewId="0">
      <selection activeCell="D28" sqref="D28:D40"/>
    </sheetView>
  </sheetViews>
  <sheetFormatPr baseColWidth="10" defaultRowHeight="15" x14ac:dyDescent="0.25"/>
  <cols>
    <col min="2" max="2" width="21" bestFit="1" customWidth="1"/>
    <col min="3" max="3" width="34.42578125" bestFit="1" customWidth="1"/>
    <col min="4" max="4" width="15.5703125" bestFit="1" customWidth="1"/>
    <col min="7" max="7" width="34.42578125" bestFit="1" customWidth="1"/>
    <col min="8" max="8" width="15.42578125" bestFit="1" customWidth="1"/>
  </cols>
  <sheetData>
    <row r="7" spans="3:9" x14ac:dyDescent="0.25">
      <c r="C7" s="12" t="s">
        <v>41</v>
      </c>
      <c r="D7" s="12" t="s">
        <v>42</v>
      </c>
      <c r="E7" s="12" t="s">
        <v>43</v>
      </c>
      <c r="F7" s="20"/>
      <c r="G7" s="12" t="s">
        <v>41</v>
      </c>
      <c r="H7" s="12" t="s">
        <v>58</v>
      </c>
      <c r="I7" s="12" t="s">
        <v>43</v>
      </c>
    </row>
    <row r="8" spans="3:9" x14ac:dyDescent="0.25">
      <c r="C8" s="1" t="s">
        <v>46</v>
      </c>
      <c r="D8" s="7">
        <v>886</v>
      </c>
      <c r="E8" s="7">
        <v>7.57</v>
      </c>
      <c r="G8" s="1" t="s">
        <v>47</v>
      </c>
      <c r="H8" s="7">
        <v>308</v>
      </c>
      <c r="I8" s="7">
        <v>9.73</v>
      </c>
    </row>
    <row r="9" spans="3:9" x14ac:dyDescent="0.25">
      <c r="C9" s="1" t="s">
        <v>47</v>
      </c>
      <c r="D9" s="7">
        <v>882</v>
      </c>
      <c r="E9" s="7">
        <v>7.53</v>
      </c>
      <c r="G9" s="1" t="s">
        <v>46</v>
      </c>
      <c r="H9" s="7">
        <v>153</v>
      </c>
      <c r="I9" s="7">
        <v>4.83</v>
      </c>
    </row>
    <row r="10" spans="3:9" x14ac:dyDescent="0.25">
      <c r="C10" s="1" t="s">
        <v>48</v>
      </c>
      <c r="D10" s="7">
        <v>441</v>
      </c>
      <c r="E10" s="7">
        <v>3.76</v>
      </c>
      <c r="G10" s="1" t="s">
        <v>48</v>
      </c>
      <c r="H10" s="7">
        <v>91</v>
      </c>
      <c r="I10" s="7">
        <v>2.87</v>
      </c>
    </row>
    <row r="11" spans="3:9" x14ac:dyDescent="0.25">
      <c r="C11" s="1" t="s">
        <v>49</v>
      </c>
      <c r="D11" s="7">
        <v>180</v>
      </c>
      <c r="E11" s="7">
        <v>1.53</v>
      </c>
      <c r="G11" s="1" t="s">
        <v>50</v>
      </c>
      <c r="H11" s="21">
        <v>91</v>
      </c>
      <c r="I11" s="7">
        <v>2.87</v>
      </c>
    </row>
    <row r="12" spans="3:9" x14ac:dyDescent="0.25">
      <c r="C12" s="1" t="s">
        <v>50</v>
      </c>
      <c r="D12" s="21">
        <v>171</v>
      </c>
      <c r="E12" s="21">
        <v>1.46</v>
      </c>
      <c r="G12" s="16" t="s">
        <v>51</v>
      </c>
      <c r="H12" s="22"/>
      <c r="I12" s="21"/>
    </row>
    <row r="13" spans="3:9" x14ac:dyDescent="0.25">
      <c r="C13" s="16" t="s">
        <v>51</v>
      </c>
      <c r="D13" s="22"/>
      <c r="E13" s="21"/>
      <c r="G13" s="17" t="s">
        <v>52</v>
      </c>
      <c r="H13" s="23">
        <v>72</v>
      </c>
      <c r="I13" s="24">
        <v>2.27</v>
      </c>
    </row>
    <row r="14" spans="3:9" x14ac:dyDescent="0.25">
      <c r="C14" s="17" t="s">
        <v>52</v>
      </c>
      <c r="D14" s="23">
        <v>163</v>
      </c>
      <c r="E14" s="24">
        <v>1.39</v>
      </c>
      <c r="G14" s="18" t="s">
        <v>53</v>
      </c>
      <c r="H14" s="25"/>
      <c r="I14" s="26"/>
    </row>
    <row r="15" spans="3:9" x14ac:dyDescent="0.25">
      <c r="C15" s="18" t="s">
        <v>53</v>
      </c>
      <c r="D15" s="25"/>
      <c r="E15" s="26"/>
      <c r="G15" s="1" t="s">
        <v>49</v>
      </c>
      <c r="H15" s="7">
        <v>67</v>
      </c>
      <c r="I15" s="7">
        <v>2.11</v>
      </c>
    </row>
    <row r="16" spans="3:9" x14ac:dyDescent="0.25">
      <c r="C16" s="1" t="s">
        <v>55</v>
      </c>
      <c r="D16" s="26">
        <v>79</v>
      </c>
      <c r="E16" s="26">
        <v>0.67</v>
      </c>
      <c r="G16" s="1" t="s">
        <v>55</v>
      </c>
      <c r="H16" s="26">
        <v>26</v>
      </c>
      <c r="I16" s="7">
        <v>0.82</v>
      </c>
    </row>
    <row r="17" spans="3:9" x14ac:dyDescent="0.25">
      <c r="C17" s="19" t="s">
        <v>54</v>
      </c>
      <c r="D17" s="24">
        <v>72</v>
      </c>
      <c r="E17" s="21">
        <v>0.61</v>
      </c>
      <c r="G17" s="16" t="s">
        <v>56</v>
      </c>
      <c r="H17" s="27">
        <v>26</v>
      </c>
      <c r="I17" s="21">
        <v>0.82</v>
      </c>
    </row>
    <row r="18" spans="3:9" x14ac:dyDescent="0.25">
      <c r="C18" s="16" t="s">
        <v>56</v>
      </c>
      <c r="D18" s="27">
        <v>47</v>
      </c>
      <c r="E18" s="21">
        <v>0.4</v>
      </c>
      <c r="G18" s="18" t="s">
        <v>57</v>
      </c>
      <c r="H18" s="28"/>
      <c r="I18" s="26"/>
    </row>
    <row r="19" spans="3:9" x14ac:dyDescent="0.25">
      <c r="C19" s="18" t="s">
        <v>57</v>
      </c>
      <c r="D19" s="28"/>
      <c r="E19" s="26"/>
      <c r="G19" s="19" t="s">
        <v>59</v>
      </c>
      <c r="H19" s="24">
        <v>15</v>
      </c>
      <c r="I19" s="7">
        <v>0.47</v>
      </c>
    </row>
    <row r="20" spans="3:9" x14ac:dyDescent="0.25">
      <c r="C20" s="1" t="s">
        <v>45</v>
      </c>
      <c r="D20" s="7">
        <v>449</v>
      </c>
      <c r="E20" s="26">
        <v>3.83</v>
      </c>
      <c r="G20" s="1" t="s">
        <v>45</v>
      </c>
      <c r="H20" s="7">
        <v>434</v>
      </c>
      <c r="I20" s="7">
        <v>13.72</v>
      </c>
    </row>
    <row r="21" spans="3:9" x14ac:dyDescent="0.25">
      <c r="C21" s="1" t="s">
        <v>44</v>
      </c>
      <c r="D21" s="7">
        <v>8839</v>
      </c>
      <c r="E21" s="7">
        <v>71.19</v>
      </c>
      <c r="G21" s="1" t="s">
        <v>44</v>
      </c>
      <c r="H21" s="7">
        <v>2242</v>
      </c>
      <c r="I21" s="7">
        <v>59.43</v>
      </c>
    </row>
    <row r="24" spans="3:9" x14ac:dyDescent="0.25">
      <c r="C24" s="15" t="s">
        <v>86</v>
      </c>
      <c r="G24" s="15" t="s">
        <v>85</v>
      </c>
    </row>
    <row r="27" spans="3:9" x14ac:dyDescent="0.25">
      <c r="C27" s="12" t="s">
        <v>41</v>
      </c>
      <c r="D27" s="12" t="s">
        <v>79</v>
      </c>
      <c r="E27" s="12" t="s">
        <v>43</v>
      </c>
    </row>
    <row r="28" spans="3:9" x14ac:dyDescent="0.25">
      <c r="C28" s="1" t="s">
        <v>46</v>
      </c>
      <c r="D28" s="7">
        <v>38</v>
      </c>
      <c r="E28" s="7">
        <v>30.84</v>
      </c>
    </row>
    <row r="29" spans="3:9" x14ac:dyDescent="0.25">
      <c r="C29" s="1" t="s">
        <v>47</v>
      </c>
      <c r="D29" s="7">
        <v>23</v>
      </c>
      <c r="E29" s="7">
        <v>18.690000000000001</v>
      </c>
    </row>
    <row r="30" spans="3:9" x14ac:dyDescent="0.25">
      <c r="C30" s="1" t="s">
        <v>48</v>
      </c>
      <c r="D30" s="7">
        <v>10</v>
      </c>
      <c r="E30" s="7">
        <v>8.1300000000000008</v>
      </c>
    </row>
    <row r="31" spans="3:9" x14ac:dyDescent="0.25">
      <c r="C31" s="1" t="s">
        <v>50</v>
      </c>
      <c r="D31" s="21">
        <v>9</v>
      </c>
      <c r="E31" s="21">
        <v>7.31</v>
      </c>
    </row>
    <row r="32" spans="3:9" x14ac:dyDescent="0.25">
      <c r="C32" s="16" t="s">
        <v>51</v>
      </c>
      <c r="D32" s="22"/>
      <c r="E32" s="21"/>
    </row>
    <row r="33" spans="3:5" x14ac:dyDescent="0.25">
      <c r="C33" s="17" t="s">
        <v>52</v>
      </c>
      <c r="D33" s="23">
        <v>6</v>
      </c>
      <c r="E33" s="24">
        <v>4.87</v>
      </c>
    </row>
    <row r="34" spans="3:5" x14ac:dyDescent="0.25">
      <c r="C34" s="18" t="s">
        <v>53</v>
      </c>
      <c r="D34" s="25"/>
      <c r="E34" s="26"/>
    </row>
    <row r="35" spans="3:5" x14ac:dyDescent="0.25">
      <c r="C35" s="1" t="s">
        <v>55</v>
      </c>
      <c r="D35" s="26">
        <v>6</v>
      </c>
      <c r="E35" s="26">
        <v>4.87</v>
      </c>
    </row>
    <row r="36" spans="3:5" x14ac:dyDescent="0.25">
      <c r="C36" s="19" t="s">
        <v>54</v>
      </c>
      <c r="D36" s="24">
        <v>6</v>
      </c>
      <c r="E36" s="21">
        <v>4.87</v>
      </c>
    </row>
    <row r="37" spans="3:5" x14ac:dyDescent="0.25">
      <c r="C37" s="16" t="s">
        <v>56</v>
      </c>
      <c r="D37" s="27">
        <v>5</v>
      </c>
      <c r="E37" s="21">
        <v>4.0599999999999996</v>
      </c>
    </row>
    <row r="38" spans="3:5" x14ac:dyDescent="0.25">
      <c r="C38" s="18" t="s">
        <v>57</v>
      </c>
      <c r="D38" s="28"/>
      <c r="E38" s="26"/>
    </row>
    <row r="39" spans="3:5" x14ac:dyDescent="0.25">
      <c r="C39" s="1" t="s">
        <v>45</v>
      </c>
      <c r="D39" s="7">
        <v>20</v>
      </c>
      <c r="E39" s="26">
        <v>16.260000000000002</v>
      </c>
    </row>
    <row r="40" spans="3:5" x14ac:dyDescent="0.25">
      <c r="C40" s="1" t="s">
        <v>44</v>
      </c>
      <c r="D40" s="7">
        <v>0</v>
      </c>
      <c r="E40" s="7">
        <v>0</v>
      </c>
    </row>
    <row r="43" spans="3:5" x14ac:dyDescent="0.25">
      <c r="C43" s="15" t="s">
        <v>80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Q31"/>
  <sheetViews>
    <sheetView workbookViewId="0">
      <selection activeCell="D12" sqref="D12"/>
    </sheetView>
  </sheetViews>
  <sheetFormatPr baseColWidth="10" defaultRowHeight="15" x14ac:dyDescent="0.25"/>
  <cols>
    <col min="1" max="1" width="19.7109375" style="42" bestFit="1" customWidth="1"/>
    <col min="2" max="2" width="11.42578125" style="42"/>
    <col min="3" max="3" width="24.28515625" style="42" bestFit="1" customWidth="1"/>
    <col min="4" max="16" width="11.42578125" style="42"/>
    <col min="17" max="17" width="17.85546875" style="42" bestFit="1" customWidth="1"/>
    <col min="18" max="16384" width="11.42578125" style="42"/>
  </cols>
  <sheetData>
    <row r="2" spans="1:15" ht="15.75" thickBot="1" x14ac:dyDescent="0.3"/>
    <row r="3" spans="1:15" ht="15.75" thickBot="1" x14ac:dyDescent="0.3">
      <c r="A3" s="47" t="s">
        <v>87</v>
      </c>
      <c r="B3" s="48" t="s">
        <v>60</v>
      </c>
      <c r="C3" s="48" t="s">
        <v>61</v>
      </c>
      <c r="D3" s="48" t="s">
        <v>62</v>
      </c>
      <c r="E3" s="48" t="s">
        <v>63</v>
      </c>
      <c r="F3" s="48" t="s">
        <v>64</v>
      </c>
      <c r="G3" s="48" t="s">
        <v>65</v>
      </c>
      <c r="H3" s="48" t="s">
        <v>66</v>
      </c>
      <c r="I3" s="48" t="s">
        <v>67</v>
      </c>
      <c r="J3" s="48" t="s">
        <v>88</v>
      </c>
      <c r="K3" s="48" t="s">
        <v>68</v>
      </c>
      <c r="L3" s="48" t="s">
        <v>69</v>
      </c>
      <c r="M3" s="48" t="s">
        <v>70</v>
      </c>
      <c r="N3" s="48" t="s">
        <v>71</v>
      </c>
      <c r="O3" s="48" t="s">
        <v>72</v>
      </c>
    </row>
    <row r="4" spans="1:15" ht="15.75" thickBot="1" x14ac:dyDescent="0.3">
      <c r="A4" s="49" t="s">
        <v>81</v>
      </c>
      <c r="B4" s="50">
        <v>223</v>
      </c>
      <c r="C4" s="50">
        <v>232</v>
      </c>
      <c r="D4" s="50">
        <v>228</v>
      </c>
      <c r="E4" s="50">
        <v>53</v>
      </c>
      <c r="F4" s="50">
        <v>11</v>
      </c>
      <c r="G4" s="50">
        <v>12</v>
      </c>
      <c r="H4" s="50">
        <v>74</v>
      </c>
      <c r="I4" s="50">
        <v>412</v>
      </c>
      <c r="J4" s="50">
        <v>243</v>
      </c>
      <c r="K4" s="50">
        <v>72</v>
      </c>
      <c r="L4" s="50">
        <v>21</v>
      </c>
      <c r="M4" s="50">
        <v>18</v>
      </c>
      <c r="N4" s="50">
        <v>1599</v>
      </c>
      <c r="O4" s="50">
        <v>133.25</v>
      </c>
    </row>
    <row r="5" spans="1:15" ht="15.75" thickBot="1" x14ac:dyDescent="0.3">
      <c r="A5" s="49" t="s">
        <v>82</v>
      </c>
      <c r="B5" s="50">
        <v>331</v>
      </c>
      <c r="C5" s="50">
        <v>205</v>
      </c>
      <c r="D5" s="50">
        <v>247</v>
      </c>
      <c r="E5" s="50">
        <v>21</v>
      </c>
      <c r="F5" s="50">
        <v>17</v>
      </c>
      <c r="G5" s="50">
        <v>16</v>
      </c>
      <c r="H5" s="50">
        <v>26</v>
      </c>
      <c r="I5" s="50">
        <v>326</v>
      </c>
      <c r="J5" s="50">
        <v>259</v>
      </c>
      <c r="K5" s="50">
        <v>56</v>
      </c>
      <c r="L5" s="50">
        <v>8</v>
      </c>
      <c r="M5" s="50">
        <v>27</v>
      </c>
      <c r="N5" s="50">
        <v>1539</v>
      </c>
      <c r="O5" s="50">
        <v>128.25</v>
      </c>
    </row>
    <row r="6" spans="1:15" ht="15.75" thickBot="1" x14ac:dyDescent="0.3">
      <c r="A6" s="49" t="s">
        <v>89</v>
      </c>
      <c r="B6" s="50">
        <v>6.8</v>
      </c>
      <c r="C6" s="50">
        <v>8.59</v>
      </c>
      <c r="D6" s="50">
        <v>7.14</v>
      </c>
      <c r="E6" s="50">
        <v>6.1</v>
      </c>
      <c r="F6" s="50">
        <v>12</v>
      </c>
      <c r="G6" s="50">
        <v>4</v>
      </c>
      <c r="H6" s="50">
        <v>5.9</v>
      </c>
      <c r="I6" s="50">
        <v>7.7</v>
      </c>
      <c r="J6" s="50">
        <v>7.25</v>
      </c>
      <c r="K6" s="50">
        <v>7.8</v>
      </c>
      <c r="L6" s="50">
        <v>11.2</v>
      </c>
      <c r="M6" s="50">
        <v>6.6</v>
      </c>
      <c r="N6" s="50">
        <v>7.88</v>
      </c>
      <c r="O6" s="50">
        <v>7.88</v>
      </c>
    </row>
    <row r="7" spans="1:15" ht="15.75" thickBot="1" x14ac:dyDescent="0.3">
      <c r="A7" s="49" t="s">
        <v>83</v>
      </c>
      <c r="B7" s="50">
        <v>2368</v>
      </c>
      <c r="C7" s="50">
        <v>1853</v>
      </c>
      <c r="D7" s="50">
        <v>2074</v>
      </c>
      <c r="E7" s="50">
        <v>523</v>
      </c>
      <c r="F7" s="50">
        <v>109</v>
      </c>
      <c r="G7" s="50">
        <v>22</v>
      </c>
      <c r="H7" s="50">
        <v>440</v>
      </c>
      <c r="I7" s="50">
        <v>3205</v>
      </c>
      <c r="J7" s="50">
        <v>882</v>
      </c>
      <c r="K7" s="50">
        <v>774</v>
      </c>
      <c r="L7" s="50">
        <v>237</v>
      </c>
      <c r="M7" s="50">
        <v>120</v>
      </c>
      <c r="N7" s="50">
        <v>12607</v>
      </c>
      <c r="O7" s="50">
        <v>1050.58</v>
      </c>
    </row>
    <row r="28" spans="3:17" x14ac:dyDescent="0.25">
      <c r="C28" s="43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5"/>
    </row>
    <row r="29" spans="3:17" x14ac:dyDescent="0.25">
      <c r="C29" s="43"/>
      <c r="D29" s="44"/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44"/>
      <c r="Q29" s="45"/>
    </row>
    <row r="30" spans="3:17" x14ac:dyDescent="0.25">
      <c r="C30" s="43"/>
      <c r="D30" s="44"/>
      <c r="E30" s="44"/>
      <c r="F30" s="44"/>
      <c r="G30" s="44"/>
      <c r="H30" s="46"/>
      <c r="I30" s="44"/>
      <c r="J30" s="44"/>
      <c r="K30" s="44"/>
      <c r="L30" s="44"/>
      <c r="M30" s="46"/>
      <c r="N30" s="44"/>
      <c r="O30" s="44"/>
      <c r="P30" s="44"/>
      <c r="Q30" s="45"/>
    </row>
    <row r="31" spans="3:17" x14ac:dyDescent="0.25">
      <c r="C31" s="43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5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66"/>
  <sheetViews>
    <sheetView tabSelected="1" workbookViewId="0">
      <selection activeCell="M14" sqref="M14"/>
    </sheetView>
  </sheetViews>
  <sheetFormatPr baseColWidth="10" defaultRowHeight="15" x14ac:dyDescent="0.25"/>
  <cols>
    <col min="1" max="1" width="11.42578125" style="42"/>
    <col min="2" max="2" width="14.42578125" style="42" customWidth="1"/>
    <col min="3" max="13" width="13.7109375" style="42" customWidth="1"/>
    <col min="14" max="14" width="17.85546875" style="42" bestFit="1" customWidth="1"/>
    <col min="15" max="15" width="18" style="42" bestFit="1" customWidth="1"/>
    <col min="16" max="16" width="9.28515625" style="42" customWidth="1"/>
    <col min="17" max="16384" width="11.42578125" style="42"/>
  </cols>
  <sheetData>
    <row r="1" spans="1:15" ht="15.75" thickBot="1" x14ac:dyDescent="0.3"/>
    <row r="2" spans="1:15" ht="15.75" thickBot="1" x14ac:dyDescent="0.3">
      <c r="A2" s="47" t="s">
        <v>90</v>
      </c>
      <c r="B2" s="48" t="s">
        <v>91</v>
      </c>
      <c r="C2" s="48" t="s">
        <v>92</v>
      </c>
      <c r="D2" s="48" t="s">
        <v>93</v>
      </c>
      <c r="E2" s="48" t="s">
        <v>94</v>
      </c>
      <c r="F2" s="48" t="s">
        <v>95</v>
      </c>
      <c r="G2" s="48" t="s">
        <v>96</v>
      </c>
      <c r="H2" s="48" t="s">
        <v>97</v>
      </c>
      <c r="I2" s="48" t="s">
        <v>98</v>
      </c>
      <c r="J2" s="48" t="s">
        <v>99</v>
      </c>
      <c r="K2" s="48" t="s">
        <v>100</v>
      </c>
      <c r="L2" s="48" t="s">
        <v>101</v>
      </c>
      <c r="M2" s="48" t="s">
        <v>102</v>
      </c>
      <c r="N2" s="48" t="s">
        <v>103</v>
      </c>
    </row>
    <row r="3" spans="1:15" ht="15.75" thickBot="1" x14ac:dyDescent="0.3">
      <c r="A3" s="49">
        <v>131</v>
      </c>
      <c r="B3" s="50">
        <v>96</v>
      </c>
      <c r="C3" s="50">
        <v>35</v>
      </c>
      <c r="D3" s="50">
        <v>19</v>
      </c>
      <c r="E3" s="50">
        <v>6</v>
      </c>
      <c r="F3" s="50">
        <v>10</v>
      </c>
      <c r="G3" s="50">
        <v>46</v>
      </c>
      <c r="H3" s="50">
        <v>92</v>
      </c>
      <c r="I3" s="50">
        <v>82</v>
      </c>
      <c r="J3" s="50">
        <v>60</v>
      </c>
      <c r="K3" s="50">
        <v>18</v>
      </c>
      <c r="L3" s="50">
        <v>5</v>
      </c>
      <c r="M3" s="54">
        <v>600</v>
      </c>
      <c r="N3" s="50">
        <v>50</v>
      </c>
    </row>
    <row r="4" spans="1:15" x14ac:dyDescent="0.25"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</row>
    <row r="5" spans="1:15" x14ac:dyDescent="0.25"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51"/>
      <c r="O5" s="44"/>
    </row>
    <row r="6" spans="1:15" ht="15.75" thickBot="1" x14ac:dyDescent="0.3"/>
    <row r="7" spans="1:15" ht="15.75" thickBot="1" x14ac:dyDescent="0.3">
      <c r="A7" s="47" t="s">
        <v>74</v>
      </c>
      <c r="B7" s="48" t="s">
        <v>75</v>
      </c>
      <c r="D7" s="47" t="s">
        <v>76</v>
      </c>
      <c r="E7" s="48" t="s">
        <v>75</v>
      </c>
    </row>
    <row r="8" spans="1:15" ht="15.75" thickBot="1" x14ac:dyDescent="0.3">
      <c r="A8" s="55" t="s">
        <v>104</v>
      </c>
      <c r="B8" s="50">
        <v>0</v>
      </c>
      <c r="D8" s="58" t="s">
        <v>77</v>
      </c>
      <c r="E8" s="59">
        <v>374</v>
      </c>
    </row>
    <row r="9" spans="1:15" ht="15.75" thickBot="1" x14ac:dyDescent="0.3">
      <c r="A9" s="55" t="s">
        <v>73</v>
      </c>
      <c r="B9" s="50">
        <v>0</v>
      </c>
      <c r="D9" s="58" t="s">
        <v>78</v>
      </c>
      <c r="E9" s="59">
        <v>226</v>
      </c>
    </row>
    <row r="10" spans="1:15" ht="15.75" thickBot="1" x14ac:dyDescent="0.3">
      <c r="A10" s="55" t="s">
        <v>105</v>
      </c>
      <c r="B10" s="50">
        <v>0</v>
      </c>
      <c r="D10" s="60" t="s">
        <v>16</v>
      </c>
      <c r="E10" s="61">
        <v>600</v>
      </c>
    </row>
    <row r="11" spans="1:15" ht="15.75" thickBot="1" x14ac:dyDescent="0.3">
      <c r="A11" s="55" t="s">
        <v>106</v>
      </c>
      <c r="B11" s="50">
        <v>0</v>
      </c>
    </row>
    <row r="12" spans="1:15" ht="15.75" thickBot="1" x14ac:dyDescent="0.3">
      <c r="A12" s="55" t="s">
        <v>107</v>
      </c>
      <c r="B12" s="50">
        <v>2</v>
      </c>
    </row>
    <row r="13" spans="1:15" ht="15.75" thickBot="1" x14ac:dyDescent="0.3">
      <c r="A13" s="55" t="s">
        <v>108</v>
      </c>
      <c r="B13" s="50">
        <v>3</v>
      </c>
    </row>
    <row r="14" spans="1:15" ht="15.75" thickBot="1" x14ac:dyDescent="0.3">
      <c r="A14" s="55" t="s">
        <v>109</v>
      </c>
      <c r="B14" s="50">
        <v>18</v>
      </c>
    </row>
    <row r="15" spans="1:15" ht="15.75" thickBot="1" x14ac:dyDescent="0.3">
      <c r="A15" s="55" t="s">
        <v>110</v>
      </c>
      <c r="B15" s="50">
        <v>113</v>
      </c>
    </row>
    <row r="16" spans="1:15" ht="15.75" thickBot="1" x14ac:dyDescent="0.3">
      <c r="A16" s="55" t="s">
        <v>111</v>
      </c>
      <c r="B16" s="50">
        <v>114</v>
      </c>
    </row>
    <row r="17" spans="1:2" ht="15.75" thickBot="1" x14ac:dyDescent="0.3">
      <c r="A17" s="55" t="s">
        <v>112</v>
      </c>
      <c r="B17" s="50">
        <v>350</v>
      </c>
    </row>
    <row r="18" spans="1:2" ht="15.75" thickBot="1" x14ac:dyDescent="0.3">
      <c r="A18" s="56" t="s">
        <v>20</v>
      </c>
      <c r="B18" s="57">
        <v>600</v>
      </c>
    </row>
    <row r="55" spans="2:6" x14ac:dyDescent="0.25">
      <c r="B55" s="52"/>
      <c r="C55" s="52"/>
      <c r="E55" s="52"/>
      <c r="F55" s="52"/>
    </row>
    <row r="58" spans="2:6" x14ac:dyDescent="0.25">
      <c r="E58" s="53"/>
      <c r="F58" s="52"/>
    </row>
    <row r="66" spans="2:2" x14ac:dyDescent="0.25">
      <c r="B66" s="4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1</vt:i4>
      </vt:variant>
    </vt:vector>
  </HeadingPairs>
  <TitlesOfParts>
    <vt:vector size="6" baseType="lpstr">
      <vt:lpstr>Inf General</vt:lpstr>
      <vt:lpstr>Sintomatologia</vt:lpstr>
      <vt:lpstr>Comorbilidad</vt:lpstr>
      <vt:lpstr>Egresos</vt:lpstr>
      <vt:lpstr>Defunciones</vt:lpstr>
      <vt:lpstr>Sintomatologia!Área_de_impresión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ARCHIVO</dc:creator>
  <cp:lastModifiedBy>CNAVARRO</cp:lastModifiedBy>
  <cp:lastPrinted>2022-05-15T00:50:29Z</cp:lastPrinted>
  <dcterms:created xsi:type="dcterms:W3CDTF">2022-05-14T13:20:00Z</dcterms:created>
  <dcterms:modified xsi:type="dcterms:W3CDTF">2022-11-15T20:05:06Z</dcterms:modified>
</cp:coreProperties>
</file>