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7990" windowHeight="11220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Hoja1!$B$8:$U$20</definedName>
    <definedName name="MARCA">[1]NOMENCLADORES!$M$2:$M$52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" i="1"/>
  <c r="O6"/>
  <c r="K6"/>
</calcChain>
</file>

<file path=xl/sharedStrings.xml><?xml version="1.0" encoding="utf-8"?>
<sst xmlns="http://schemas.openxmlformats.org/spreadsheetml/2006/main" count="159" uniqueCount="71">
  <si>
    <t>O.P.D. HOSPITAL CIVIL DE GUADALAJARA " DR. JUAN I. MENCHACA"</t>
  </si>
  <si>
    <t>DEPARTAMENTO DE CONTROL DE BIENES PATRIMONIALES</t>
  </si>
  <si>
    <t>INVENTARIO POR CENTRO DE TRABAJO</t>
  </si>
  <si>
    <t>IMPORTE TOTAL ACUMULADO</t>
  </si>
  <si>
    <t xml:space="preserve">TOTAL DE BIENES: </t>
  </si>
  <si>
    <t xml:space="preserve">No. </t>
  </si>
  <si>
    <t>ADSCRIPCIÓN</t>
  </si>
  <si>
    <t xml:space="preserve">DESCRIPCIÓN </t>
  </si>
  <si>
    <t>MARCA</t>
  </si>
  <si>
    <t xml:space="preserve">SUBMARCA </t>
  </si>
  <si>
    <t>MODELO</t>
  </si>
  <si>
    <t>No. INVENTARIO</t>
  </si>
  <si>
    <t xml:space="preserve">TIPO DE USO </t>
  </si>
  <si>
    <t xml:space="preserve">FECHA DE ALTA </t>
  </si>
  <si>
    <t>IMPORTE DEL BIEN</t>
  </si>
  <si>
    <t>FECHA DE ALTA</t>
  </si>
  <si>
    <t xml:space="preserve">PARTIDA PRESUPUESTAL </t>
  </si>
  <si>
    <t>ORIGEN DEL BIEN ADQUISICION/ DONACION / COMODATO/ PERSONAL</t>
  </si>
  <si>
    <t xml:space="preserve">IMPORTE DEL BIEN </t>
  </si>
  <si>
    <t>CLASIFICACIÓN DEL BIEN (USO)</t>
  </si>
  <si>
    <t>SERVICIO DE ASIGNACIÓN O UBICACIÓN DEL ACTIVO</t>
  </si>
  <si>
    <t>NOMBRE DEL RESGUARDANTE</t>
  </si>
  <si>
    <t>PUESTO DEL RESGUARDANTE</t>
  </si>
  <si>
    <t>NHCG JIM</t>
  </si>
  <si>
    <t>AUTOMOVIL</t>
  </si>
  <si>
    <t>TOYOTA</t>
  </si>
  <si>
    <t>COROLLA</t>
  </si>
  <si>
    <t>5411-DG-01-21001-00038</t>
  </si>
  <si>
    <t>ADMINISTRATIVO</t>
  </si>
  <si>
    <t xml:space="preserve">ADQUISICION </t>
  </si>
  <si>
    <t>VEHICULOS Y CAMIONES</t>
  </si>
  <si>
    <t>DIRECCION JIM.</t>
  </si>
  <si>
    <t>RAFAEL SANTANA ORTIZ</t>
  </si>
  <si>
    <t xml:space="preserve">DIRECTOR </t>
  </si>
  <si>
    <t>VOLKSWAGEN</t>
  </si>
  <si>
    <t>JETTA</t>
  </si>
  <si>
    <t>5411-DG-01-22001-00252</t>
  </si>
  <si>
    <t>CAMIONETA DE 3 TONELADAS</t>
  </si>
  <si>
    <t>FORD</t>
  </si>
  <si>
    <t>F-350</t>
  </si>
  <si>
    <t>5411-JIM-01-51802-00031</t>
  </si>
  <si>
    <t>COMODATO GOBIERNO DEL ESTADO</t>
  </si>
  <si>
    <t>TRANSPORTES JIM.</t>
  </si>
  <si>
    <t xml:space="preserve">FRANCISCO FIGUEROA BASULTO </t>
  </si>
  <si>
    <t>JEFE DE SERVICIO</t>
  </si>
  <si>
    <t>VAN ECONOLINE</t>
  </si>
  <si>
    <t xml:space="preserve">AMBULANCIA </t>
  </si>
  <si>
    <t>5411-JIM-01-51802-00030</t>
  </si>
  <si>
    <t xml:space="preserve">OPERATIVO </t>
  </si>
  <si>
    <t>CONVENIO DE COLABORACION SECRETARIA DE SALUD</t>
  </si>
  <si>
    <t>5411-JIM-01-51802-00067</t>
  </si>
  <si>
    <t>5411-JIM-01-51802-00029</t>
  </si>
  <si>
    <t>AMBULANCIA</t>
  </si>
  <si>
    <t>5411-JIM-01-51802-00050</t>
  </si>
  <si>
    <t>OPERATIVO</t>
  </si>
  <si>
    <t xml:space="preserve"> AMBULANCIA</t>
  </si>
  <si>
    <t xml:space="preserve">CHEVROLET </t>
  </si>
  <si>
    <t>5411-JIM-01-51802-00061</t>
  </si>
  <si>
    <t>TRANSIT</t>
  </si>
  <si>
    <t>5411-JIM-01-51802-00095</t>
  </si>
  <si>
    <t>5411-JIM-03-5180200112</t>
  </si>
  <si>
    <t>AMBULANCIA EQUIPADA</t>
  </si>
  <si>
    <t xml:space="preserve">FORD </t>
  </si>
  <si>
    <t>TRANSIT 350</t>
  </si>
  <si>
    <t>5411-JIM-03-51802-00122</t>
  </si>
  <si>
    <t>DONATIVO</t>
  </si>
  <si>
    <t xml:space="preserve">HYUNDAI </t>
  </si>
  <si>
    <t>ELANTRA GLS HIBRIDO DCT</t>
  </si>
  <si>
    <t>30/12/2025 </t>
  </si>
  <si>
    <t>5411-HCO-01-63118-08286</t>
  </si>
  <si>
    <t>INVENTARIO GENERAL DEL PARQUE VEHICULAR DE LA INSTITUCIÓN CORRESPONDIENTE AL MES DE JUNIO 2026</t>
  </si>
</sst>
</file>

<file path=xl/styles.xml><?xml version="1.0" encoding="utf-8"?>
<styleSheet xmlns="http://schemas.openxmlformats.org/spreadsheetml/2006/main">
  <numFmts count="5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&quot;$&quot;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 Black"/>
      <family val="2"/>
    </font>
    <font>
      <b/>
      <i/>
      <sz val="18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quotePrefix="1" applyFont="1" applyAlignment="1">
      <alignment horizontal="right" vertical="center"/>
    </xf>
    <xf numFmtId="4" fontId="2" fillId="0" borderId="0" xfId="0" quotePrefix="1" applyNumberFormat="1" applyFont="1" applyAlignment="1">
      <alignment horizontal="right" vertical="center"/>
    </xf>
    <xf numFmtId="3" fontId="2" fillId="0" borderId="0" xfId="0" quotePrefix="1" applyNumberFormat="1" applyFont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7" fontId="0" fillId="0" borderId="0" xfId="0" applyNumberFormat="1"/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/>
    <xf numFmtId="7" fontId="6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>
      <alignment horizontal="center"/>
    </xf>
    <xf numFmtId="0" fontId="8" fillId="0" borderId="12" xfId="2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6" fillId="0" borderId="0" xfId="0" applyFont="1" applyFill="1"/>
    <xf numFmtId="0" fontId="10" fillId="0" borderId="12" xfId="2" applyFont="1" applyFill="1" applyBorder="1" applyAlignment="1">
      <alignment horizontal="center" vertical="center"/>
    </xf>
    <xf numFmtId="0" fontId="10" fillId="0" borderId="12" xfId="2" applyFont="1" applyFill="1" applyBorder="1" applyAlignment="1">
      <alignment horizontal="center" vertical="center" wrapText="1"/>
    </xf>
    <xf numFmtId="14" fontId="10" fillId="0" borderId="12" xfId="2" applyNumberFormat="1" applyFont="1" applyFill="1" applyBorder="1" applyAlignment="1">
      <alignment horizontal="center" vertical="center"/>
    </xf>
    <xf numFmtId="165" fontId="10" fillId="0" borderId="12" xfId="2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10" fillId="0" borderId="12" xfId="3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14" fontId="10" fillId="0" borderId="12" xfId="0" applyNumberFormat="1" applyFont="1" applyFill="1" applyBorder="1" applyAlignment="1">
      <alignment horizontal="center" vertical="center" wrapText="1"/>
    </xf>
    <xf numFmtId="165" fontId="10" fillId="0" borderId="12" xfId="4" applyNumberFormat="1" applyFont="1" applyFill="1" applyBorder="1" applyAlignment="1">
      <alignment horizontal="center" vertical="center" wrapText="1"/>
    </xf>
    <xf numFmtId="165" fontId="10" fillId="0" borderId="12" xfId="4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14" fontId="10" fillId="0" borderId="12" xfId="0" applyNumberFormat="1" applyFont="1" applyFill="1" applyBorder="1" applyAlignment="1">
      <alignment horizontal="center" vertical="center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14" fontId="6" fillId="0" borderId="12" xfId="0" applyNumberFormat="1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vertical="center"/>
    </xf>
    <xf numFmtId="0" fontId="11" fillId="0" borderId="9" xfId="0" applyFont="1" applyBorder="1"/>
    <xf numFmtId="0" fontId="11" fillId="0" borderId="10" xfId="0" applyFont="1" applyBorder="1"/>
    <xf numFmtId="0" fontId="12" fillId="0" borderId="10" xfId="0" quotePrefix="1" applyFont="1" applyBorder="1" applyAlignment="1">
      <alignment horizontal="left" vertical="center"/>
    </xf>
    <xf numFmtId="4" fontId="12" fillId="0" borderId="10" xfId="0" applyNumberFormat="1" applyFont="1" applyBorder="1" applyAlignment="1">
      <alignment vertical="center"/>
    </xf>
    <xf numFmtId="0" fontId="12" fillId="0" borderId="10" xfId="0" applyFont="1" applyBorder="1" applyAlignment="1">
      <alignment horizontal="right" vertical="center"/>
    </xf>
    <xf numFmtId="4" fontId="12" fillId="0" borderId="10" xfId="0" quotePrefix="1" applyNumberFormat="1" applyFont="1" applyFill="1" applyBorder="1" applyAlignment="1">
      <alignment horizontal="right" vertical="center"/>
    </xf>
    <xf numFmtId="0" fontId="12" fillId="0" borderId="10" xfId="0" quotePrefix="1" applyFont="1" applyBorder="1" applyAlignment="1">
      <alignment horizontal="right" vertical="center"/>
    </xf>
    <xf numFmtId="164" fontId="12" fillId="0" borderId="10" xfId="0" quotePrefix="1" applyNumberFormat="1" applyFont="1" applyBorder="1" applyAlignment="1">
      <alignment horizontal="right" vertical="center"/>
    </xf>
    <xf numFmtId="3" fontId="12" fillId="0" borderId="10" xfId="0" applyNumberFormat="1" applyFont="1" applyFill="1" applyBorder="1" applyAlignment="1">
      <alignment horizontal="left" vertical="center"/>
    </xf>
    <xf numFmtId="0" fontId="11" fillId="0" borderId="11" xfId="0" applyFont="1" applyBorder="1"/>
    <xf numFmtId="0" fontId="13" fillId="0" borderId="1" xfId="0" quotePrefix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center" vertical="center" wrapText="1"/>
    </xf>
    <xf numFmtId="0" fontId="13" fillId="0" borderId="0" xfId="0" quotePrefix="1" applyFont="1" applyBorder="1" applyAlignment="1">
      <alignment horizontal="center" vertical="center" wrapText="1"/>
    </xf>
    <xf numFmtId="0" fontId="13" fillId="0" borderId="5" xfId="0" quotePrefix="1" applyFont="1" applyBorder="1" applyAlignment="1">
      <alignment horizontal="center" vertical="center" wrapText="1"/>
    </xf>
    <xf numFmtId="0" fontId="13" fillId="0" borderId="6" xfId="0" quotePrefix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left" vertical="center"/>
    </xf>
  </cellXfs>
  <cellStyles count="5">
    <cellStyle name="Millares 2" xfId="4"/>
    <cellStyle name="Moneda 2" xfId="1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338943</xdr:colOff>
      <xdr:row>1</xdr:row>
      <xdr:rowOff>66676</xdr:rowOff>
    </xdr:from>
    <xdr:to>
      <xdr:col>2</xdr:col>
      <xdr:colOff>914401</xdr:colOff>
      <xdr:row>3</xdr:row>
      <xdr:rowOff>129723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xmlns="" id="{029D71C0-15E3-4CF6-AEC5-E6B3E24B9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4293" y="266701"/>
          <a:ext cx="575458" cy="781050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11</xdr:row>
      <xdr:rowOff>0</xdr:rowOff>
    </xdr:from>
    <xdr:ext cx="1568570" cy="2286"/>
    <xdr:pic>
      <xdr:nvPicPr>
        <xdr:cNvPr id="3" name="1 Imagen" descr="hospi.jpg"/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 l="14035" t="10001" r="33333" b="27998"/>
        <a:stretch>
          <a:fillRect/>
        </a:stretch>
      </xdr:blipFill>
      <xdr:spPr bwMode="auto">
        <a:xfrm>
          <a:off x="6315075" y="2933700"/>
          <a:ext cx="1568570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154748</xdr:colOff>
      <xdr:row>8</xdr:row>
      <xdr:rowOff>28136</xdr:rowOff>
    </xdr:from>
    <xdr:ext cx="1568570" cy="2286"/>
    <xdr:pic>
      <xdr:nvPicPr>
        <xdr:cNvPr id="4" name="1 Imagen" descr="hospi.jpg"/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 l="14035" t="10001" r="33333" b="27998"/>
        <a:stretch>
          <a:fillRect/>
        </a:stretch>
      </xdr:blipFill>
      <xdr:spPr bwMode="auto">
        <a:xfrm>
          <a:off x="6469823" y="3247586"/>
          <a:ext cx="1568570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15</xdr:row>
      <xdr:rowOff>0</xdr:rowOff>
    </xdr:from>
    <xdr:ext cx="1568570" cy="2286"/>
    <xdr:pic>
      <xdr:nvPicPr>
        <xdr:cNvPr id="5" name="1 Imagen" descr="hospi.jpg"/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 l="14035" t="10001" r="33333" b="27998"/>
        <a:stretch>
          <a:fillRect/>
        </a:stretch>
      </xdr:blipFill>
      <xdr:spPr bwMode="auto">
        <a:xfrm>
          <a:off x="6315075" y="4267200"/>
          <a:ext cx="1568570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15</xdr:row>
      <xdr:rowOff>0</xdr:rowOff>
    </xdr:from>
    <xdr:ext cx="1568570" cy="2286"/>
    <xdr:pic>
      <xdr:nvPicPr>
        <xdr:cNvPr id="6" name="1 Imagen" descr="hospi.jpg"/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 l="14035" t="10001" r="33333" b="27998"/>
        <a:stretch>
          <a:fillRect/>
        </a:stretch>
      </xdr:blipFill>
      <xdr:spPr bwMode="auto">
        <a:xfrm>
          <a:off x="6315075" y="4267200"/>
          <a:ext cx="1568570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19</xdr:col>
      <xdr:colOff>1857376</xdr:colOff>
      <xdr:row>1</xdr:row>
      <xdr:rowOff>50554</xdr:rowOff>
    </xdr:from>
    <xdr:to>
      <xdr:col>20</xdr:col>
      <xdr:colOff>488631</xdr:colOff>
      <xdr:row>3</xdr:row>
      <xdr:rowOff>91622</xdr:rowOff>
    </xdr:to>
    <xdr:pic>
      <xdr:nvPicPr>
        <xdr:cNvPr id="7" name="Imagen 4">
          <a:extLst>
            <a:ext uri="{FF2B5EF4-FFF2-40B4-BE49-F238E27FC236}">
              <a16:creationId xmlns:a16="http://schemas.microsoft.com/office/drawing/2014/main" xmlns="" id="{029D71C0-15E3-4CF6-AEC5-E6B3E24B9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421601" y="250579"/>
          <a:ext cx="583880" cy="7590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2024.INF.%20A%20TRASPARENCIA/ANEXO%209%20PARQUE%20VEHICULAR%20HCG%20CUARTO%20TRIMESTRE%202024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JIM%20Informe%20Trimestral%202023/ANEXO%209%20P.%20VEHICULAR%20JIM%20TERCER%20TRIMESTRE%202023%20(3)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nexo 9.Parque Veh y Combustibl"/>
      <sheetName val="NOMENCLADORES"/>
    </sheetNames>
    <sheetDataSet>
      <sheetData sheetId="0"/>
      <sheetData sheetId="1">
        <row r="2">
          <cell r="M2" t="str">
            <v xml:space="preserve">AUTOBUSES DE MEXICO </v>
          </cell>
        </row>
        <row r="3">
          <cell r="M3" t="str">
            <v>BMW</v>
          </cell>
        </row>
        <row r="4">
          <cell r="M4" t="str">
            <v>BOMBARDIER</v>
          </cell>
        </row>
        <row r="5">
          <cell r="M5" t="str">
            <v xml:space="preserve">BRP RENEGADE </v>
          </cell>
        </row>
        <row r="6">
          <cell r="M6" t="str">
            <v>CHEVROLET</v>
          </cell>
        </row>
        <row r="7">
          <cell r="M7" t="str">
            <v>CHRYSLER</v>
          </cell>
        </row>
        <row r="8">
          <cell r="M8" t="str">
            <v>CRESTLINER</v>
          </cell>
        </row>
        <row r="9">
          <cell r="M9" t="str">
            <v>DINA</v>
          </cell>
        </row>
        <row r="10">
          <cell r="M10" t="str">
            <v>DODGE</v>
          </cell>
        </row>
        <row r="11">
          <cell r="M11" t="str">
            <v>FCA MEXICO SA DE CV</v>
          </cell>
        </row>
        <row r="12">
          <cell r="M12" t="str">
            <v>FIAT</v>
          </cell>
        </row>
        <row r="13">
          <cell r="M13" t="str">
            <v>FORD</v>
          </cell>
        </row>
        <row r="14">
          <cell r="M14" t="str">
            <v>FORD VAN</v>
          </cell>
        </row>
        <row r="15">
          <cell r="M15" t="str">
            <v>FOTON</v>
          </cell>
        </row>
        <row r="16">
          <cell r="M16" t="str">
            <v>FREIGTHLINER</v>
          </cell>
        </row>
        <row r="17">
          <cell r="M17" t="str">
            <v>GILLIG COACH</v>
          </cell>
        </row>
        <row r="18">
          <cell r="M18" t="str">
            <v>HINO</v>
          </cell>
        </row>
        <row r="19">
          <cell r="M19" t="str">
            <v>HONDA</v>
          </cell>
        </row>
        <row r="20">
          <cell r="M20" t="str">
            <v>HUMMER</v>
          </cell>
        </row>
        <row r="21">
          <cell r="M21" t="str">
            <v>HYUNDAI</v>
          </cell>
        </row>
        <row r="22">
          <cell r="M22" t="str">
            <v>INTERNATIONAL</v>
          </cell>
        </row>
        <row r="23">
          <cell r="M23" t="str">
            <v>IRIZAR</v>
          </cell>
        </row>
        <row r="24">
          <cell r="M24" t="str">
            <v>ITALIKA</v>
          </cell>
        </row>
        <row r="25">
          <cell r="M25" t="str">
            <v>J.C.B.</v>
          </cell>
        </row>
        <row r="26">
          <cell r="M26" t="str">
            <v>JEEP</v>
          </cell>
        </row>
        <row r="27">
          <cell r="M27" t="str">
            <v>JOHN DEERE</v>
          </cell>
        </row>
        <row r="28">
          <cell r="M28" t="str">
            <v>KENWORTH</v>
          </cell>
        </row>
        <row r="29">
          <cell r="M29" t="str">
            <v>KOGEL</v>
          </cell>
        </row>
        <row r="30">
          <cell r="M30" t="str">
            <v>MASA</v>
          </cell>
        </row>
        <row r="31">
          <cell r="M31" t="str">
            <v>MERCEDES BENZ</v>
          </cell>
        </row>
        <row r="32">
          <cell r="M32" t="str">
            <v>MITSUBISHI</v>
          </cell>
        </row>
        <row r="33">
          <cell r="M33" t="str">
            <v>NAVISTAR INTERNATIONAL</v>
          </cell>
        </row>
        <row r="34">
          <cell r="M34" t="str">
            <v>NEW HOLLAND</v>
          </cell>
        </row>
        <row r="35">
          <cell r="M35" t="str">
            <v>NISSAN</v>
          </cell>
        </row>
        <row r="36">
          <cell r="M36" t="str">
            <v>PEUGEOT</v>
          </cell>
        </row>
        <row r="37">
          <cell r="M37" t="str">
            <v>RAZOR</v>
          </cell>
        </row>
        <row r="38">
          <cell r="M38" t="str">
            <v>RENAULT</v>
          </cell>
        </row>
        <row r="39">
          <cell r="M39" t="str">
            <v>SCANIA</v>
          </cell>
        </row>
        <row r="40">
          <cell r="M40" t="str">
            <v>SEA DOO</v>
          </cell>
        </row>
        <row r="41">
          <cell r="M41" t="str">
            <v>SEAT</v>
          </cell>
        </row>
        <row r="42">
          <cell r="M42" t="str">
            <v xml:space="preserve">SERVICIO INTEGRAL AUTOMOTOR S DE R L </v>
          </cell>
        </row>
        <row r="43">
          <cell r="M43" t="str">
            <v>STERLING</v>
          </cell>
        </row>
        <row r="44">
          <cell r="M44" t="str">
            <v>SUZUKI</v>
          </cell>
        </row>
        <row r="45">
          <cell r="M45" t="str">
            <v>TOYOTA</v>
          </cell>
        </row>
        <row r="46">
          <cell r="M46" t="str">
            <v>TRIUMPH</v>
          </cell>
        </row>
        <row r="47">
          <cell r="M47" t="str">
            <v>VALSI</v>
          </cell>
        </row>
        <row r="48">
          <cell r="M48" t="str">
            <v>VANGUARDIA INDUSTRIAL DE HIDALGO S. A. DE C. V.</v>
          </cell>
        </row>
        <row r="49">
          <cell r="M49" t="str">
            <v xml:space="preserve">VOLKSWAGEN </v>
          </cell>
        </row>
        <row r="50">
          <cell r="M50" t="str">
            <v>VOLVO</v>
          </cell>
        </row>
        <row r="51">
          <cell r="M51" t="str">
            <v>WACKER</v>
          </cell>
        </row>
        <row r="52">
          <cell r="M52" t="str">
            <v>YAMAHA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NOMENCLADOR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23"/>
  <sheetViews>
    <sheetView tabSelected="1" zoomScale="70" zoomScaleNormal="70" workbookViewId="0">
      <pane ySplit="8" topLeftCell="A9" activePane="bottomLeft" state="frozen"/>
      <selection pane="bottomLeft" activeCell="J12" sqref="J12"/>
    </sheetView>
  </sheetViews>
  <sheetFormatPr baseColWidth="10" defaultRowHeight="15"/>
  <cols>
    <col min="1" max="1" width="5.140625" customWidth="1"/>
    <col min="2" max="2" width="8.28515625" bestFit="1" customWidth="1"/>
    <col min="3" max="3" width="14.140625" customWidth="1"/>
    <col min="4" max="4" width="26" customWidth="1"/>
    <col min="5" max="7" width="13.7109375" customWidth="1"/>
    <col min="8" max="8" width="30.42578125" customWidth="1"/>
    <col min="9" max="9" width="16.7109375" customWidth="1"/>
    <col min="10" max="10" width="19.42578125" customWidth="1"/>
    <col min="11" max="14" width="0" hidden="1" customWidth="1"/>
    <col min="15" max="15" width="23.7109375" customWidth="1"/>
    <col min="16" max="16" width="16" customWidth="1"/>
    <col min="17" max="17" width="23.7109375" customWidth="1"/>
    <col min="18" max="18" width="25" customWidth="1"/>
    <col min="19" max="19" width="28.7109375" customWidth="1"/>
    <col min="20" max="20" width="29.28515625" customWidth="1"/>
    <col min="21" max="21" width="20.42578125" customWidth="1"/>
  </cols>
  <sheetData>
    <row r="1" spans="2:21" ht="15.75" thickBot="1"/>
    <row r="2" spans="2:21" ht="27">
      <c r="B2" s="48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50"/>
    </row>
    <row r="3" spans="2:21" ht="27">
      <c r="B3" s="51" t="s">
        <v>70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/>
    </row>
    <row r="4" spans="2:21" ht="27.75" thickBot="1">
      <c r="B4" s="54" t="s">
        <v>1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6"/>
    </row>
    <row r="5" spans="2:21" ht="15.75" thickBot="1"/>
    <row r="6" spans="2:21" ht="23.25" thickBot="1">
      <c r="B6" s="38"/>
      <c r="C6" s="39"/>
      <c r="D6" s="40" t="s">
        <v>2</v>
      </c>
      <c r="E6" s="41"/>
      <c r="F6" s="41"/>
      <c r="G6" s="41"/>
      <c r="H6" s="42"/>
      <c r="I6" s="42"/>
      <c r="J6" s="42" t="s">
        <v>3</v>
      </c>
      <c r="K6" s="57">
        <f>SUBTOTAL(9,K9:K2542)</f>
        <v>0</v>
      </c>
      <c r="L6" s="57"/>
      <c r="M6" s="43"/>
      <c r="N6" s="44"/>
      <c r="O6" s="45">
        <f>SUM(O9:O20)</f>
        <v>9738260.6075999998</v>
      </c>
      <c r="P6" s="44"/>
      <c r="Q6" s="44"/>
      <c r="R6" s="44"/>
      <c r="S6" s="42" t="s">
        <v>4</v>
      </c>
      <c r="T6" s="46">
        <f>SUBTOTAL(2,B9:B2542)</f>
        <v>12</v>
      </c>
      <c r="U6" s="47"/>
    </row>
    <row r="7" spans="2:21" ht="18.75">
      <c r="D7" s="1"/>
      <c r="E7" s="2"/>
      <c r="F7" s="2"/>
      <c r="G7" s="2"/>
      <c r="H7" s="2"/>
      <c r="I7" s="2"/>
      <c r="K7" s="3"/>
      <c r="L7" s="4"/>
      <c r="M7" s="4"/>
      <c r="N7" s="5"/>
      <c r="O7" s="5"/>
      <c r="P7" s="5"/>
      <c r="Q7" s="5"/>
      <c r="R7" s="4"/>
      <c r="S7" s="6"/>
    </row>
    <row r="8" spans="2:21" ht="66.599999999999994" customHeight="1">
      <c r="B8" s="7" t="s">
        <v>5</v>
      </c>
      <c r="C8" s="8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7" t="s">
        <v>13</v>
      </c>
      <c r="K8" s="8" t="s">
        <v>14</v>
      </c>
      <c r="L8" s="7" t="s">
        <v>15</v>
      </c>
      <c r="M8" s="7" t="s">
        <v>16</v>
      </c>
      <c r="N8" s="8" t="s">
        <v>17</v>
      </c>
      <c r="O8" s="7" t="s">
        <v>18</v>
      </c>
      <c r="P8" s="7" t="s">
        <v>16</v>
      </c>
      <c r="Q8" s="9" t="s">
        <v>17</v>
      </c>
      <c r="R8" s="7" t="s">
        <v>19</v>
      </c>
      <c r="S8" s="7" t="s">
        <v>20</v>
      </c>
      <c r="T8" s="7" t="s">
        <v>21</v>
      </c>
      <c r="U8" s="7" t="s">
        <v>22</v>
      </c>
    </row>
    <row r="9" spans="2:21" s="20" customFormat="1" ht="31.5">
      <c r="B9" s="12">
        <v>1</v>
      </c>
      <c r="C9" s="11" t="s">
        <v>23</v>
      </c>
      <c r="D9" s="37" t="s">
        <v>24</v>
      </c>
      <c r="E9" s="18" t="s">
        <v>66</v>
      </c>
      <c r="F9" s="18" t="s">
        <v>67</v>
      </c>
      <c r="G9" s="27">
        <v>2026</v>
      </c>
      <c r="H9" s="12" t="s">
        <v>69</v>
      </c>
      <c r="I9" s="12" t="s">
        <v>28</v>
      </c>
      <c r="J9" s="28" t="s">
        <v>68</v>
      </c>
      <c r="K9" s="15"/>
      <c r="L9" s="15"/>
      <c r="M9" s="15"/>
      <c r="N9" s="15"/>
      <c r="O9" s="29">
        <v>1</v>
      </c>
      <c r="P9" s="11">
        <v>5411</v>
      </c>
      <c r="Q9" s="17" t="s">
        <v>29</v>
      </c>
      <c r="R9" s="11" t="s">
        <v>30</v>
      </c>
      <c r="S9" s="18" t="s">
        <v>31</v>
      </c>
      <c r="T9" s="19" t="s">
        <v>32</v>
      </c>
      <c r="U9" s="11" t="s">
        <v>33</v>
      </c>
    </row>
    <row r="10" spans="2:21" s="20" customFormat="1" ht="28.5" customHeight="1">
      <c r="B10" s="12">
        <v>2</v>
      </c>
      <c r="C10" s="11" t="s">
        <v>23</v>
      </c>
      <c r="D10" s="12" t="s">
        <v>24</v>
      </c>
      <c r="E10" s="12" t="s">
        <v>25</v>
      </c>
      <c r="F10" s="12" t="s">
        <v>26</v>
      </c>
      <c r="G10" s="13">
        <v>2014</v>
      </c>
      <c r="H10" s="11" t="s">
        <v>27</v>
      </c>
      <c r="I10" s="12" t="s">
        <v>28</v>
      </c>
      <c r="J10" s="14">
        <v>42004</v>
      </c>
      <c r="K10" s="15"/>
      <c r="L10" s="15"/>
      <c r="M10" s="15"/>
      <c r="N10" s="15"/>
      <c r="O10" s="16">
        <v>256396</v>
      </c>
      <c r="P10" s="11">
        <v>5411</v>
      </c>
      <c r="Q10" s="17" t="s">
        <v>29</v>
      </c>
      <c r="R10" s="11" t="s">
        <v>30</v>
      </c>
      <c r="S10" s="18" t="s">
        <v>31</v>
      </c>
      <c r="T10" s="19" t="s">
        <v>32</v>
      </c>
      <c r="U10" s="11" t="s">
        <v>33</v>
      </c>
    </row>
    <row r="11" spans="2:21" s="20" customFormat="1" ht="31.5">
      <c r="B11" s="12">
        <v>3</v>
      </c>
      <c r="C11" s="11" t="s">
        <v>23</v>
      </c>
      <c r="D11" s="21" t="s">
        <v>24</v>
      </c>
      <c r="E11" s="21" t="s">
        <v>34</v>
      </c>
      <c r="F11" s="22" t="s">
        <v>35</v>
      </c>
      <c r="G11" s="21">
        <v>2012</v>
      </c>
      <c r="H11" s="12" t="s">
        <v>36</v>
      </c>
      <c r="I11" s="12" t="s">
        <v>28</v>
      </c>
      <c r="J11" s="23">
        <v>40715</v>
      </c>
      <c r="K11" s="15"/>
      <c r="L11" s="15"/>
      <c r="M11" s="15"/>
      <c r="N11" s="15"/>
      <c r="O11" s="24">
        <v>179910</v>
      </c>
      <c r="P11" s="11">
        <v>5411</v>
      </c>
      <c r="Q11" s="17" t="s">
        <v>29</v>
      </c>
      <c r="R11" s="11" t="s">
        <v>30</v>
      </c>
      <c r="S11" s="18" t="s">
        <v>31</v>
      </c>
      <c r="T11" s="19" t="s">
        <v>32</v>
      </c>
      <c r="U11" s="11" t="s">
        <v>33</v>
      </c>
    </row>
    <row r="12" spans="2:21" s="20" customFormat="1" ht="47.25">
      <c r="B12" s="12">
        <v>4</v>
      </c>
      <c r="C12" s="11" t="s">
        <v>23</v>
      </c>
      <c r="D12" s="25" t="s">
        <v>37</v>
      </c>
      <c r="E12" s="26" t="s">
        <v>38</v>
      </c>
      <c r="F12" s="12" t="s">
        <v>39</v>
      </c>
      <c r="G12" s="27">
        <v>1992</v>
      </c>
      <c r="H12" s="11" t="s">
        <v>40</v>
      </c>
      <c r="I12" s="12" t="s">
        <v>28</v>
      </c>
      <c r="J12" s="28">
        <v>33931</v>
      </c>
      <c r="K12" s="15"/>
      <c r="L12" s="15"/>
      <c r="M12" s="15"/>
      <c r="N12" s="15"/>
      <c r="O12" s="29">
        <v>1</v>
      </c>
      <c r="P12" s="11">
        <v>5411</v>
      </c>
      <c r="Q12" s="25" t="s">
        <v>41</v>
      </c>
      <c r="R12" s="11" t="s">
        <v>30</v>
      </c>
      <c r="S12" s="12" t="s">
        <v>42</v>
      </c>
      <c r="T12" s="12" t="s">
        <v>43</v>
      </c>
      <c r="U12" s="11" t="s">
        <v>44</v>
      </c>
    </row>
    <row r="13" spans="2:21" s="20" customFormat="1" ht="47.25">
      <c r="B13" s="12">
        <v>5</v>
      </c>
      <c r="C13" s="11" t="s">
        <v>23</v>
      </c>
      <c r="D13" s="12" t="s">
        <v>46</v>
      </c>
      <c r="E13" s="12" t="s">
        <v>38</v>
      </c>
      <c r="F13" s="12" t="s">
        <v>45</v>
      </c>
      <c r="G13" s="27">
        <v>2009</v>
      </c>
      <c r="H13" s="12" t="s">
        <v>47</v>
      </c>
      <c r="I13" s="12" t="s">
        <v>48</v>
      </c>
      <c r="J13" s="28">
        <v>40021</v>
      </c>
      <c r="K13" s="15"/>
      <c r="L13" s="15"/>
      <c r="M13" s="15"/>
      <c r="N13" s="15"/>
      <c r="O13" s="29">
        <v>458045</v>
      </c>
      <c r="P13" s="11">
        <v>5411</v>
      </c>
      <c r="Q13" s="25" t="s">
        <v>49</v>
      </c>
      <c r="R13" s="11" t="s">
        <v>30</v>
      </c>
      <c r="S13" s="12" t="s">
        <v>42</v>
      </c>
      <c r="T13" s="12" t="s">
        <v>43</v>
      </c>
      <c r="U13" s="11" t="s">
        <v>44</v>
      </c>
    </row>
    <row r="14" spans="2:21" s="20" customFormat="1" ht="47.25">
      <c r="B14" s="12">
        <v>6</v>
      </c>
      <c r="C14" s="11" t="s">
        <v>23</v>
      </c>
      <c r="D14" s="12" t="s">
        <v>46</v>
      </c>
      <c r="E14" s="12" t="s">
        <v>38</v>
      </c>
      <c r="F14" s="12" t="s">
        <v>45</v>
      </c>
      <c r="G14" s="27">
        <v>2011</v>
      </c>
      <c r="H14" s="12" t="s">
        <v>50</v>
      </c>
      <c r="I14" s="12" t="s">
        <v>48</v>
      </c>
      <c r="J14" s="28">
        <v>40892</v>
      </c>
      <c r="K14" s="15"/>
      <c r="L14" s="15"/>
      <c r="M14" s="15"/>
      <c r="N14" s="15"/>
      <c r="O14" s="30">
        <v>92695</v>
      </c>
      <c r="P14" s="11">
        <v>5411</v>
      </c>
      <c r="Q14" s="25" t="s">
        <v>49</v>
      </c>
      <c r="R14" s="11" t="s">
        <v>30</v>
      </c>
      <c r="S14" s="12" t="s">
        <v>42</v>
      </c>
      <c r="T14" s="12" t="s">
        <v>43</v>
      </c>
      <c r="U14" s="11" t="s">
        <v>44</v>
      </c>
    </row>
    <row r="15" spans="2:21" s="20" customFormat="1" ht="31.5">
      <c r="B15" s="12">
        <v>7</v>
      </c>
      <c r="C15" s="11" t="s">
        <v>23</v>
      </c>
      <c r="D15" s="12" t="s">
        <v>46</v>
      </c>
      <c r="E15" s="12" t="s">
        <v>38</v>
      </c>
      <c r="F15" s="12" t="s">
        <v>45</v>
      </c>
      <c r="G15" s="27">
        <v>2008</v>
      </c>
      <c r="H15" s="12" t="s">
        <v>51</v>
      </c>
      <c r="I15" s="12" t="s">
        <v>48</v>
      </c>
      <c r="J15" s="28">
        <v>39560</v>
      </c>
      <c r="K15" s="15"/>
      <c r="L15" s="15"/>
      <c r="M15" s="15"/>
      <c r="N15" s="15"/>
      <c r="O15" s="29">
        <v>647500.6</v>
      </c>
      <c r="P15" s="11">
        <v>5411</v>
      </c>
      <c r="Q15" s="17" t="s">
        <v>29</v>
      </c>
      <c r="R15" s="11" t="s">
        <v>30</v>
      </c>
      <c r="S15" s="12" t="s">
        <v>42</v>
      </c>
      <c r="T15" s="12" t="s">
        <v>43</v>
      </c>
      <c r="U15" s="11" t="s">
        <v>44</v>
      </c>
    </row>
    <row r="16" spans="2:21" s="20" customFormat="1" ht="31.5">
      <c r="B16" s="12">
        <v>8</v>
      </c>
      <c r="C16" s="11" t="s">
        <v>23</v>
      </c>
      <c r="D16" s="26" t="s">
        <v>52</v>
      </c>
      <c r="E16" s="26" t="s">
        <v>38</v>
      </c>
      <c r="F16" s="26" t="s">
        <v>45</v>
      </c>
      <c r="G16" s="31">
        <v>2011</v>
      </c>
      <c r="H16" s="12" t="s">
        <v>53</v>
      </c>
      <c r="I16" s="12" t="s">
        <v>54</v>
      </c>
      <c r="J16" s="28">
        <v>40659</v>
      </c>
      <c r="K16" s="15"/>
      <c r="L16" s="15"/>
      <c r="M16" s="15"/>
      <c r="N16" s="15"/>
      <c r="O16" s="29">
        <v>1065750</v>
      </c>
      <c r="P16" s="11">
        <v>5411</v>
      </c>
      <c r="Q16" s="17" t="s">
        <v>29</v>
      </c>
      <c r="R16" s="11" t="s">
        <v>30</v>
      </c>
      <c r="S16" s="12" t="s">
        <v>42</v>
      </c>
      <c r="T16" s="12" t="s">
        <v>43</v>
      </c>
      <c r="U16" s="11" t="s">
        <v>44</v>
      </c>
    </row>
    <row r="17" spans="2:21" s="20" customFormat="1" ht="31.5">
      <c r="B17" s="12">
        <v>9</v>
      </c>
      <c r="C17" s="11" t="s">
        <v>23</v>
      </c>
      <c r="D17" s="26" t="s">
        <v>55</v>
      </c>
      <c r="E17" s="27" t="s">
        <v>56</v>
      </c>
      <c r="F17" s="12" t="s">
        <v>45</v>
      </c>
      <c r="G17" s="27">
        <v>2014</v>
      </c>
      <c r="H17" s="12" t="s">
        <v>57</v>
      </c>
      <c r="I17" s="12" t="s">
        <v>54</v>
      </c>
      <c r="J17" s="32">
        <v>41947</v>
      </c>
      <c r="K17" s="15"/>
      <c r="L17" s="15"/>
      <c r="M17" s="15"/>
      <c r="N17" s="15"/>
      <c r="O17" s="30">
        <v>1276000</v>
      </c>
      <c r="P17" s="11">
        <v>5411</v>
      </c>
      <c r="Q17" s="17" t="s">
        <v>29</v>
      </c>
      <c r="R17" s="11" t="s">
        <v>30</v>
      </c>
      <c r="S17" s="12" t="s">
        <v>42</v>
      </c>
      <c r="T17" s="12" t="s">
        <v>43</v>
      </c>
      <c r="U17" s="11" t="s">
        <v>44</v>
      </c>
    </row>
    <row r="18" spans="2:21" s="20" customFormat="1" ht="31.5">
      <c r="B18" s="12">
        <v>10</v>
      </c>
      <c r="C18" s="11" t="s">
        <v>23</v>
      </c>
      <c r="D18" s="11" t="s">
        <v>52</v>
      </c>
      <c r="E18" s="11" t="s">
        <v>38</v>
      </c>
      <c r="F18" s="11" t="s">
        <v>58</v>
      </c>
      <c r="G18" s="11">
        <v>2018</v>
      </c>
      <c r="H18" s="11" t="s">
        <v>59</v>
      </c>
      <c r="I18" s="12" t="s">
        <v>54</v>
      </c>
      <c r="J18" s="33">
        <v>43515</v>
      </c>
      <c r="K18" s="15"/>
      <c r="L18" s="15"/>
      <c r="M18" s="15"/>
      <c r="N18" s="15"/>
      <c r="O18" s="30">
        <v>1057242</v>
      </c>
      <c r="P18" s="11">
        <v>5411</v>
      </c>
      <c r="Q18" s="17" t="s">
        <v>29</v>
      </c>
      <c r="R18" s="11" t="s">
        <v>30</v>
      </c>
      <c r="S18" s="12" t="s">
        <v>42</v>
      </c>
      <c r="T18" s="34" t="s">
        <v>43</v>
      </c>
      <c r="U18" s="11" t="s">
        <v>44</v>
      </c>
    </row>
    <row r="19" spans="2:21" s="20" customFormat="1" ht="31.5">
      <c r="B19" s="12">
        <v>11</v>
      </c>
      <c r="C19" s="11" t="s">
        <v>23</v>
      </c>
      <c r="D19" s="26" t="s">
        <v>55</v>
      </c>
      <c r="E19" s="11" t="s">
        <v>38</v>
      </c>
      <c r="F19" s="11" t="s">
        <v>58</v>
      </c>
      <c r="G19" s="11">
        <v>2021</v>
      </c>
      <c r="H19" s="11" t="s">
        <v>60</v>
      </c>
      <c r="I19" s="12" t="s">
        <v>54</v>
      </c>
      <c r="J19" s="33">
        <v>44645</v>
      </c>
      <c r="K19" s="15"/>
      <c r="L19" s="15"/>
      <c r="M19" s="15"/>
      <c r="N19" s="15"/>
      <c r="O19" s="30">
        <v>2194720</v>
      </c>
      <c r="P19" s="11">
        <v>5411</v>
      </c>
      <c r="Q19" s="17" t="s">
        <v>29</v>
      </c>
      <c r="R19" s="11" t="s">
        <v>30</v>
      </c>
      <c r="S19" s="12" t="s">
        <v>42</v>
      </c>
      <c r="T19" s="34" t="s">
        <v>43</v>
      </c>
      <c r="U19" s="11" t="s">
        <v>44</v>
      </c>
    </row>
    <row r="20" spans="2:21" s="20" customFormat="1" ht="31.5">
      <c r="B20" s="12">
        <v>12</v>
      </c>
      <c r="C20" s="11" t="s">
        <v>23</v>
      </c>
      <c r="D20" s="25" t="s">
        <v>61</v>
      </c>
      <c r="E20" s="25" t="s">
        <v>62</v>
      </c>
      <c r="F20" s="35" t="s">
        <v>63</v>
      </c>
      <c r="G20" s="35">
        <v>2024</v>
      </c>
      <c r="H20" s="11" t="s">
        <v>64</v>
      </c>
      <c r="I20" s="12" t="s">
        <v>54</v>
      </c>
      <c r="J20" s="36">
        <v>45838</v>
      </c>
      <c r="K20" s="15"/>
      <c r="L20" s="15"/>
      <c r="M20" s="15"/>
      <c r="N20" s="15"/>
      <c r="O20" s="30">
        <v>2510000.0076000001</v>
      </c>
      <c r="P20" s="11">
        <v>5411</v>
      </c>
      <c r="Q20" s="17" t="s">
        <v>65</v>
      </c>
      <c r="R20" s="11" t="s">
        <v>30</v>
      </c>
      <c r="S20" s="12" t="s">
        <v>42</v>
      </c>
      <c r="T20" s="34" t="s">
        <v>43</v>
      </c>
      <c r="U20" s="11" t="s">
        <v>44</v>
      </c>
    </row>
    <row r="23" spans="2:21">
      <c r="O23" s="10"/>
    </row>
  </sheetData>
  <autoFilter ref="B8:U20"/>
  <mergeCells count="4">
    <mergeCell ref="B2:U2"/>
    <mergeCell ref="B3:U3"/>
    <mergeCell ref="B4:U4"/>
    <mergeCell ref="K6:L6"/>
  </mergeCells>
  <dataValidations count="1">
    <dataValidation type="list" allowBlank="1" showInputMessage="1" showErrorMessage="1" sqref="E20">
      <formula1>MARCA</formula1>
    </dataValidation>
  </dataValidations>
  <pageMargins left="0" right="0" top="0.74803149606299213" bottom="0.74803149606299213" header="0.31496062992125984" footer="0.31496062992125984"/>
  <pageSetup paperSize="5" scale="5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[2]NOMENCLADORES!#REF!</xm:f>
          </x14:formula1>
          <xm:sqref>F20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2026-04-30T15:36:19Z</cp:lastPrinted>
  <dcterms:created xsi:type="dcterms:W3CDTF">2026-03-30T17:32:10Z</dcterms:created>
  <dcterms:modified xsi:type="dcterms:W3CDTF">2026-07-08T18:33:51Z</dcterms:modified>
</cp:coreProperties>
</file>